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lizabeth Arnaud\Desktop\"/>
    </mc:Choice>
  </mc:AlternateContent>
  <bookViews>
    <workbookView xWindow="0" yWindow="0" windowWidth="20490" windowHeight="7650"/>
  </bookViews>
  <sheets>
    <sheet name="JUNIO 2024" sheetId="1" r:id="rId1"/>
  </sheets>
  <definedNames>
    <definedName name="_xlnm._FilterDatabase" localSheetId="0" hidden="1">'JUNIO 2024'!$A$9:$J$107</definedName>
    <definedName name="_xlnm.Print_Area" localSheetId="0">'JUNIO 2024'!$A$1:$J$118</definedName>
    <definedName name="_xlnm.Print_Titles" localSheetId="0">'JUNIO 2024'!$6:$9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9" i="1" l="1"/>
  <c r="I76" i="1"/>
  <c r="I29" i="1"/>
  <c r="I60" i="1"/>
  <c r="I22" i="1"/>
  <c r="I37" i="1"/>
  <c r="I53" i="1"/>
  <c r="I84" i="1"/>
  <c r="I70" i="1"/>
  <c r="I30" i="1"/>
  <c r="I42" i="1"/>
  <c r="I18" i="1"/>
  <c r="I17" i="1"/>
  <c r="I16" i="1"/>
  <c r="I15" i="1"/>
  <c r="I14" i="1"/>
  <c r="I13" i="1"/>
  <c r="I12" i="1"/>
  <c r="I11" i="1"/>
  <c r="I10" i="1"/>
  <c r="I79" i="1"/>
  <c r="I87" i="1"/>
  <c r="I99" i="1"/>
  <c r="I80" i="1"/>
  <c r="I71" i="1"/>
  <c r="I106" i="1"/>
  <c r="I105" i="1"/>
  <c r="I104" i="1"/>
  <c r="I103" i="1"/>
  <c r="I102" i="1"/>
  <c r="I101" i="1"/>
  <c r="I100" i="1"/>
  <c r="I98" i="1"/>
  <c r="I97" i="1"/>
  <c r="I96" i="1"/>
  <c r="I93" i="1"/>
  <c r="I92" i="1"/>
  <c r="I91" i="1"/>
  <c r="I90" i="1"/>
  <c r="I89" i="1"/>
  <c r="I88" i="1"/>
  <c r="I78" i="1"/>
  <c r="I35" i="1"/>
  <c r="I31" i="1"/>
  <c r="I81" i="1"/>
  <c r="I83" i="1"/>
  <c r="I86" i="1"/>
  <c r="I85" i="1"/>
  <c r="I72" i="1"/>
  <c r="I56" i="1"/>
  <c r="I40" i="1"/>
  <c r="I41" i="1"/>
  <c r="I39" i="1"/>
  <c r="I20" i="1"/>
  <c r="I21" i="1"/>
  <c r="I19" i="1"/>
  <c r="I82" i="1"/>
  <c r="I43" i="1"/>
  <c r="I77" i="1"/>
  <c r="I75" i="1"/>
  <c r="I26" i="1"/>
  <c r="I57" i="1"/>
  <c r="I27" i="1"/>
  <c r="I23" i="1"/>
  <c r="I73" i="1"/>
  <c r="I44" i="1"/>
  <c r="I25" i="1"/>
  <c r="I45" i="1"/>
  <c r="I34" i="1"/>
  <c r="I38" i="1"/>
  <c r="I54" i="1"/>
  <c r="I28" i="1"/>
  <c r="I58" i="1"/>
  <c r="I24" i="1"/>
  <c r="I33" i="1"/>
  <c r="I36" i="1"/>
  <c r="I32" i="1" l="1"/>
  <c r="I55" i="1"/>
  <c r="I62" i="1"/>
  <c r="I63" i="1"/>
  <c r="I64" i="1"/>
  <c r="I65" i="1"/>
  <c r="I66" i="1"/>
  <c r="I67" i="1"/>
  <c r="I68" i="1"/>
  <c r="I69" i="1"/>
  <c r="I61" i="1"/>
  <c r="I74" i="1"/>
  <c r="I52" i="1"/>
  <c r="I51" i="1"/>
  <c r="I50" i="1"/>
  <c r="I49" i="1"/>
  <c r="I48" i="1"/>
  <c r="I47" i="1"/>
  <c r="I46" i="1"/>
  <c r="E95" i="1" l="1"/>
  <c r="I95" i="1" s="1"/>
  <c r="E94" i="1"/>
  <c r="I94" i="1" l="1"/>
  <c r="I107" i="1" s="1"/>
  <c r="E107" i="1"/>
</calcChain>
</file>

<file path=xl/sharedStrings.xml><?xml version="1.0" encoding="utf-8"?>
<sst xmlns="http://schemas.openxmlformats.org/spreadsheetml/2006/main" count="403" uniqueCount="184">
  <si>
    <t>VALOR EN RD$</t>
  </si>
  <si>
    <t xml:space="preserve"> </t>
  </si>
  <si>
    <t>PROVEEDOR</t>
  </si>
  <si>
    <t>CONCEPTO</t>
  </si>
  <si>
    <r>
      <t>FACTURA NCF N</t>
    </r>
    <r>
      <rPr>
        <b/>
        <u/>
        <sz val="10"/>
        <rFont val="Bookman Old Style"/>
        <family val="1"/>
      </rPr>
      <t>O.</t>
    </r>
  </si>
  <si>
    <t>EMPRESA DISTRIBUIDORA DE ELECTRICIDAD                             EDESUR DOMINICANA, S.A.</t>
  </si>
  <si>
    <t>COMPLETADO</t>
  </si>
  <si>
    <t>DEPOSITOS AMEX</t>
  </si>
  <si>
    <t>AGUA CRISTAL, SA</t>
  </si>
  <si>
    <t>BANDERAS GLOBALES</t>
  </si>
  <si>
    <t>TEODORO CLASE GARCIA</t>
  </si>
  <si>
    <t>MARLOP MULTI SERVICES, S.R.L.</t>
  </si>
  <si>
    <t>COMPAÑÍA DOMINICANA DE TELEFONOS</t>
  </si>
  <si>
    <t>VARIOS SEGÚN ANEXOS</t>
  </si>
  <si>
    <t>PEDRO ARVELO</t>
  </si>
  <si>
    <t>KHALICCO INVESTMENTS, SRL</t>
  </si>
  <si>
    <t>CORPORACION DEL ACUEDUCTO Y ALCANTARILLADO DE SANTO DOMINGO                                                      CAASD</t>
  </si>
  <si>
    <t>B1500000570</t>
  </si>
  <si>
    <t>COMPUDONSA, SRL</t>
  </si>
  <si>
    <t>ANGEL LUIS DE LA ROSA</t>
  </si>
  <si>
    <t>B1500000166</t>
  </si>
  <si>
    <t>MAWREN COMERCIAL</t>
  </si>
  <si>
    <t>FRANCISCO JAVIER BAUTISTA ANDUJAR</t>
  </si>
  <si>
    <t>PAGO DE FACTURA, POR EL USO DE AGUA POTABLE, MES DE ENERO 2024.</t>
  </si>
  <si>
    <t>B1500133307</t>
  </si>
  <si>
    <t>B1500133306</t>
  </si>
  <si>
    <t>B150013313</t>
  </si>
  <si>
    <t>PAGO DE FACTURA, POR EL USO DE AGUA POTABLE, MES DE FEBRERO 2024.</t>
  </si>
  <si>
    <t>B1500135203</t>
  </si>
  <si>
    <t>B1500135196</t>
  </si>
  <si>
    <t>B1500135197</t>
  </si>
  <si>
    <t>PAGO DE FACTURA, POR EL USO DE AGUA POTABLE, MES DE MARZO 2024.</t>
  </si>
  <si>
    <t>B1500137460</t>
  </si>
  <si>
    <t>B1500137453</t>
  </si>
  <si>
    <t>B1500137454</t>
  </si>
  <si>
    <t>MERCA DEL ATLANTICO</t>
  </si>
  <si>
    <t>PAGO DE FACTURA, POR EL USO DE AGUA POTABLE, MES DE ABRIL 2024.</t>
  </si>
  <si>
    <t>B1500139011</t>
  </si>
  <si>
    <t>B1500139010</t>
  </si>
  <si>
    <t>B1500139017</t>
  </si>
  <si>
    <t>B1500000408</t>
  </si>
  <si>
    <t>BOT-055</t>
  </si>
  <si>
    <t>B1500000713</t>
  </si>
  <si>
    <t>RH-145</t>
  </si>
  <si>
    <t>RH-146</t>
  </si>
  <si>
    <t>RH-147</t>
  </si>
  <si>
    <t>RH-148</t>
  </si>
  <si>
    <t>JOSE DOMINGUEZ</t>
  </si>
  <si>
    <t>RH-150</t>
  </si>
  <si>
    <t>KAROLYN SEGURA METZ</t>
  </si>
  <si>
    <t>ANA KAREN RIVERA</t>
  </si>
  <si>
    <t>F&amp;B ADVERTISING AND PRODUCTIONS, SRL</t>
  </si>
  <si>
    <t>B1500000111</t>
  </si>
  <si>
    <t>B1500000715</t>
  </si>
  <si>
    <t>RH-161</t>
  </si>
  <si>
    <t>BANRESERVAS</t>
  </si>
  <si>
    <t>B1500047460</t>
  </si>
  <si>
    <t>B1500001913</t>
  </si>
  <si>
    <t>B1500000727</t>
  </si>
  <si>
    <t>BOT-091</t>
  </si>
  <si>
    <t>RH-166</t>
  </si>
  <si>
    <t>PAGO DE FACTURA, POR EL USO DE AGUA POTABLE, MES DE MAYO 2024.</t>
  </si>
  <si>
    <t>B1500140918</t>
  </si>
  <si>
    <t>B1500140919</t>
  </si>
  <si>
    <t>B1500140925</t>
  </si>
  <si>
    <t>ERIKA L. CASTILLO L.</t>
  </si>
  <si>
    <t>BOT-094</t>
  </si>
  <si>
    <t>RH-167</t>
  </si>
  <si>
    <t>B1500047578</t>
  </si>
  <si>
    <t>RH-174</t>
  </si>
  <si>
    <t>DAVID ALEXANDER MORILLO</t>
  </si>
  <si>
    <t>RH-177</t>
  </si>
  <si>
    <t>FERNANDEZ BIDO COMERCIAL, SRL</t>
  </si>
  <si>
    <t>DF-048</t>
  </si>
  <si>
    <t>B1500002607</t>
  </si>
  <si>
    <t>BS-27</t>
  </si>
  <si>
    <t>BS-28</t>
  </si>
  <si>
    <t>LINK PARTNERS</t>
  </si>
  <si>
    <t>RH-181</t>
  </si>
  <si>
    <t>ASHLY VICENTE CRUZ</t>
  </si>
  <si>
    <t>B1500047668</t>
  </si>
  <si>
    <t>D¨ANALI, SRL</t>
  </si>
  <si>
    <t>B1500001095</t>
  </si>
  <si>
    <t>RH-194</t>
  </si>
  <si>
    <t>RH-196</t>
  </si>
  <si>
    <t>OVA SOLUCIONES GRAFICAS</t>
  </si>
  <si>
    <t>B1500002621</t>
  </si>
  <si>
    <t>B1500002625</t>
  </si>
  <si>
    <t>B1500047778</t>
  </si>
  <si>
    <t>E450000044646</t>
  </si>
  <si>
    <t>E450000044755</t>
  </si>
  <si>
    <t>B1500001142</t>
  </si>
  <si>
    <t>MARIO MENDEZ ALCANTARA</t>
  </si>
  <si>
    <t>B1500530893</t>
  </si>
  <si>
    <t>B1500530894</t>
  </si>
  <si>
    <t>RETENCION EMPLEADOS AFP</t>
  </si>
  <si>
    <t>RETENCION EMPLEADOS SFS</t>
  </si>
  <si>
    <t>RH-218</t>
  </si>
  <si>
    <t>RH-221</t>
  </si>
  <si>
    <t>RH-230</t>
  </si>
  <si>
    <t>RH-245</t>
  </si>
  <si>
    <t>ELABORADO POR</t>
  </si>
  <si>
    <t>REVISADO POR</t>
  </si>
  <si>
    <t>APROBADO POR</t>
  </si>
  <si>
    <t>LIC. ILEANA PEREZ</t>
  </si>
  <si>
    <t>LIC. NAYROBI HEREDIA</t>
  </si>
  <si>
    <t>LIC. RICHARD RODRIGUEZ TORIBIO</t>
  </si>
  <si>
    <t>AUX. ADMINISTRATIVO I</t>
  </si>
  <si>
    <t xml:space="preserve">        ENC. DIV. CONTABILIDAD</t>
  </si>
  <si>
    <t xml:space="preserve">     ENC. DEPTO FINANCIERO</t>
  </si>
  <si>
    <t>PAGOS A PROVEEDORES AL 30 JUNIO 2024</t>
  </si>
  <si>
    <t>FECHA REGISTRO DE PAGO</t>
  </si>
  <si>
    <t xml:space="preserve">FECHA DE LA FACTURA </t>
  </si>
  <si>
    <t>TOTAL            PAGADO</t>
  </si>
  <si>
    <t>NO. LIB                        NO. TRANSFERENCIA</t>
  </si>
  <si>
    <t xml:space="preserve">MONTO                FACTURADO </t>
  </si>
  <si>
    <t>ESTADO (COMPLETADO, PENDIENTE O ATRASADO)</t>
  </si>
  <si>
    <t>TOTAL JUNIO 2024</t>
  </si>
  <si>
    <t>NO. DE PAGO</t>
  </si>
  <si>
    <t>PAGO CONTRIBUCION AL SEGURO FAMILIAR DE SALUD POR PAGAR EMPLEADO</t>
  </si>
  <si>
    <t>PAGO PARA REGISTRAR  GASTO DE NOMINA TEMPORAL COLECTOR CONTRIBUCIONES AL INAVI</t>
  </si>
  <si>
    <t>PAGO PARA REGISTRAR ASOCIACION DE SERVIDORES PUBLICOS DEL JBN</t>
  </si>
  <si>
    <t>PAGO ASIGNACION DE COMBUSTIBLE Y PEAJE PARA RECOLECTAR MUESTRAS BOTANICAS EN LA SIERRA DE YAROHA</t>
  </si>
  <si>
    <t xml:space="preserve">PAGO FACTURA SERVICIO DE CATERING EN  ACTIVIDAD DE LA INSTITUCION </t>
  </si>
  <si>
    <t>PAGO DE HORAS EXTRAS EL CUAL FUE REQUERIDO POR SU ENCARGADO PARA LABORAR EL DIA 07/01/2024</t>
  </si>
  <si>
    <t>PAGO DE HORAS EXTRAS CORRESPONDIENTE AL PERSONAL DE EDUCACION AMBIENTAL, QUE ESTUVO LABORANDO EL DIA 29 /01/2024</t>
  </si>
  <si>
    <t>PAGO DE HORAS EXTRAS AYUDANTE DE MANTENIMIENTO EL CUAL FUE REQUERIDO POR SU  ENCARGADO PARA LABORAR LOS DIAS 06, 07, 13 DEL MES DE FEBRERO 2024</t>
  </si>
  <si>
    <t>PAGO DE HORAS EXTRAS AYUDANTE DE MANTENIMIENTO EL CUAL FUE REQUERIDO POR SU  ENCARGADO PARA LABORAR LOS DIAS 14,19,21 DEL MES DE FEBRERO 2024</t>
  </si>
  <si>
    <t xml:space="preserve">PAGO DE HORAS EXTRAS AL GUIA DE EDUCACION AMBIENTAL, QUIEN FUE SOLICITADO POR LA SRA. YULY RODRIGUEZ PARA DAR UN TOUR EN LA INSTITUCION </t>
  </si>
  <si>
    <t>PAGO DE FIANZA DEL DOMES GRANDE PARA BODA EN FECHA 28/04/2024</t>
  </si>
  <si>
    <t>PAGO DE FIANZA DEL DOMUS PEQUEÑO PARA BODA EN FECHA 8/06/2024</t>
  </si>
  <si>
    <t>PAGO FACTURA POR CONTRATACION DE SERVICIO PARA MANEJO DE LAS REDES SOCIALES DE LA INSTITUCION DURANTE UN PERIODO DE OCHO MESES</t>
  </si>
  <si>
    <t xml:space="preserve">PAGO FACTURA SERVICIO DE CATERING EN  DIFERENTES ACTIVIDADES DE LA INSTITUCION </t>
  </si>
  <si>
    <t>PAGO  CORRESPONDIENTE DE HORAS EXTRAS AL PERSONAL QUE ESTUVO LABORANDO DURANTE LA EXPOSICION LI (EL RINCON DE LAS ORQUIDEAS) EN EL MES DE MARZO 2024</t>
  </si>
  <si>
    <t>PAGO FACTURA POR ADQUISICION DE 66 BOTELLONES DE AGUA CRYSTAL PARA SER UTILIZADOS EN LA INSTITUCION</t>
  </si>
  <si>
    <t xml:space="preserve">PAGO FACTURA POR ADQUISICION DE BANDERAS EN GABARDINA E INSTITUCIONAL PARA SER UTILIZADAS EN LA INSTITUCION </t>
  </si>
  <si>
    <t>PAGO FACTURA ADQUISICION DE CATERING PARA SER CONSUMIDO EN LA INSTITUCION EN DIFERENTES ACTIVIDADES</t>
  </si>
  <si>
    <t>PAGO ASIGNACION DE COMBUSTIBLE, PEAJE Y GUIA PARA UN VIAJE HACIA LA SIERRA DE NEIBA QUE TIENE COMO IBJETICO RECOLECTAR MUESTRAS BOTANICAS DEL 18 AL 20 DE JUNIO</t>
  </si>
  <si>
    <t>PAGO CORRESPONDIENTE DE HORAS EXTRAS AL PERSONAL QUE ESTUVO LABORANDO DURANTE LA ACTIVIDAD CONOCE LO NUESTRO REALIZADA EN LAS INSTAALACIONES DEL JBN EL SABADO 13 DEL MES DE ABRIL 2024</t>
  </si>
  <si>
    <t>PAGO DE FIANZA DEL DOMUS GRANDE Y AREA VERDE DE PLANTAS ACUATICAS PARA BODA EL 07/06/2024</t>
  </si>
  <si>
    <t>PAGO DE VIATICO QUE SE EFECTUARA A LA SIERRA DE BAHORUCO, DEL 25 AL 27 DE JUNIO 2024, CON EL OBJETIVO DE DAR SEGUIMIENTO DE TRABAJOS PARA TESIS</t>
  </si>
  <si>
    <t>PAGO CORRESPONDIENTE DE HORAS EXTRAS AL PERSONAL  DE LA DIV. SEERVICIOS GENERALES Y TRANSPORTACION POR HABER LABORADO DURANTE LAS ACTIVIDADES DEL MES DE MARZO 2024</t>
  </si>
  <si>
    <t>PAGO FACTURA POR ADQUISICION DE 84 BOTELLONES DE AGUA CRYSTAL PARA SER UTILIZADOS EN LA INSTITUCION</t>
  </si>
  <si>
    <t>PAGO SUPLENCIA POR EL CARGO VACANTE ENC. DEPTO BOTANICA CORRESPONDIENTE AL MES DE ABRIL 2024</t>
  </si>
  <si>
    <t>PAGO CONTRIBUCION AL SEGURO DE PENSIONES POR PAGAR</t>
  </si>
  <si>
    <t>PAGO CONTRIBUCION AL SEGURO DE SALUD POR PAGAR</t>
  </si>
  <si>
    <t>PAGO CONTRIBUCION AL SEGURO DE RIESGO LABORAL POR PAGAR</t>
  </si>
  <si>
    <t>PAGO CONTRIBUCION AL SEGURO SOCIAL POR PAGAR</t>
  </si>
  <si>
    <t>PAGO CONTRIBUCION AL SEGURO FAMILIAR DE SALUD POR PAGAR</t>
  </si>
  <si>
    <t>PAGO RETENCIONES POR PAGAR</t>
  </si>
  <si>
    <t>PAGO DE FIANZA DEL DOMUS GRANDE Y AREA DEL RELOJ (PARTE FRONTAL PRE BODA) EN FECHA 8/6/24</t>
  </si>
  <si>
    <t>PAGO CORRESPONDIENTE DE HORAS EXTRAS DEL PERSONAL QUE ESTUVO LABORANDO EL LUNES 29 DE ABRIL 2024 DIA DEL TRABAJO</t>
  </si>
  <si>
    <t xml:space="preserve">PAGO FACTURA POR ADQUISICION DE DIFERENTES TIPOS DE BOLETAS DE ENTRADAS Y TALONARIOS RECIBOS DE INGRESOS Y FACTURAS PARA VENTAS A SER UTILIZADOS EN LA INSTITUCION </t>
  </si>
  <si>
    <t>PAGO DEL CURSO MICROPROPAGACION DE PLANTAS QUE SERA REALIZADO EN LA CIUDAD DE ZAPOPAN , JALISCO, MEXICO DEL 05 AL 09 DE AGOSTO 2024</t>
  </si>
  <si>
    <t>PAGO FACTURA POR LA ADQUISICION DE MATERIAL GASTABLE, PARA USO EN LA INSTITUCION.</t>
  </si>
  <si>
    <t>PAGO DE VIATICO QUE SE EFECTUARA A LA CORDILLERA CENTRAL SAN JOSE DE OCOA DEL 11 AL 13 DE JUNIO 2024 CON EL  OBJETIVO DE RECOLECCION DE SEMILLAS DE ESPECIES NATIVAS Y ENDEMICAS BAJO ALGUN GRADO DE AMENAZA Y MONITOREO</t>
  </si>
  <si>
    <t>PAGO ASIGNACION DE COMBUSTIBLE DE GUIA Y DE PEAJE PARA PARTICIPAR EN UN VIAJE DE CAMPO A LA CORDILLERA CENTRAL, SAN JOSE DE OCOA PARA LA RECOLECCION DE SEMILLAS DE ESPECIES NATIVAS Y ENDEMICAS BAJO ALGUN GRADO DE AMENAZA Y MONITOREO</t>
  </si>
  <si>
    <t>PAGO DE FIANZA 1/2 PLAZA CENTRAL PARA LANZAMIENTO DE VEHICULO EL 12/05/2024</t>
  </si>
  <si>
    <t>PAGO CORRESPONDIENTE A NOMINA DE CARÁCTER TEMPORAL ADICIONAL EN EL MES DE MAYO 2024</t>
  </si>
  <si>
    <t>PAGO DE FIANZA DEL AREA DE LOS PINOS PARA REVELCION DE SEXO EN FECHA 9/06/2024</t>
  </si>
  <si>
    <t>PAGO FACTURA POR ADQUISICION DE 92 BOTELLONES DE AGUA CRYSTAL PARA SER UTILIZADOS EN LA INSTITUCION</t>
  </si>
  <si>
    <t>PAGO FACTURA POR SERVICIO DE CATERING CORRESPONDIENTE AL 2DO TRIMESTRE, A SER REALIZADO EN DIFERENTES FECHAS, SEGÚN O/S 2024-00027</t>
  </si>
  <si>
    <t>PAGO INCENTIVO POR RENDIMIENTO INDIVIDUAL CORRESPONDIENTE AL AÑO 2023 AL PERSONAL QUE CUMPLIO CON LA PUNTUACION REQUERIDA PARA EL OTORGAMIENTO DE DICHO INCENTIVO</t>
  </si>
  <si>
    <t>PAGO INCENTIVO POR RENDIMIENTO INDIVIDUAL CORRESPONDIENTE AL AÑO 2023 AL PERSONAL INACTIVO QUE CUMPLIO CON LA PUNTUACION REQUERIDA PARA EL OTORGAMIENTO DE DICHO INCENTIVO</t>
  </si>
  <si>
    <t xml:space="preserve">PAGO FACTURA POR ADQUISICION DE ARTICULOS VARIOS PARA SER UTILIZAODS EN LA INSTITUCION </t>
  </si>
  <si>
    <t>PAGO DE FIANZA DEL AREA DEL RELOJ PARA CAMINATA EL 02/06/2024</t>
  </si>
  <si>
    <t>PAGO FACTURA POR ADQUISICION DE SACOS DE 55 LIBRAS DE ALIMENTO PARA PECES</t>
  </si>
  <si>
    <t>PAGO FACTURA POR ADQUISICION DE MATERIAL GASTABLE DE OFICINA PARA SER UTILIZADO EN LA INSTITUCION</t>
  </si>
  <si>
    <t>PAGO  FACTURA POR ADQUISICION DE EQUIPOS DE OFICINA Y ESTANTERIA, A SER UTILIZADOS EN LAS DIFERENTES AREAS Y UNIDADES DE LA INSTITUCION</t>
  </si>
  <si>
    <t>PAGO FACTURA POR ADQUISICION DE 109 BOTELLONES DE AGUA CRYSTAL PARA SER UTILIZADOS EN LA INSTITUCION</t>
  </si>
  <si>
    <t>PAGO FACTURA POR SERVICIO DEL PLAN FLOTILLAS E INTERNET, CORRESPONDIENTE AL MES DE MAYO 2024</t>
  </si>
  <si>
    <t>PAGO DE FACTURA POR EL USO DE SERVICIOS DE LOS CELULARES ASIGNADO AL DIRECTOR Y SUBDIRECTOR DE LA INSTITUCION, CORRESPONDIENTE AL MES DE MAYO  2024</t>
  </si>
  <si>
    <t xml:space="preserve">PAGO FACTURA POR ADQUISICION DE ARTICULOS, MATERIALES Y ACCESORIOS DE FERRETERIA, A SER UTILIZADOS EN LAS DIFERENTES AREAS DE LA INSTITUCION </t>
  </si>
  <si>
    <t>PAGO DE FIANZA DE 1/2 PATIO ESPAÑOL PARA BABY SHOWER EL 09/06/2024</t>
  </si>
  <si>
    <t>PAGO FACTURA ENERGIA ELECTRICA CORRESPONDIENTE AL PERIODO 19/04/2024-20/05/2024</t>
  </si>
  <si>
    <t>PAGO TARJETAS DE CREDITO PENDIENTE DE PAGOS ACH CUENTA GENERAL EN EL MES DE MAYO 2024</t>
  </si>
  <si>
    <t>PAGO AL PERSONAL DE LA NOMINA DE CARÁCTER TEMPORAL , CORRESPONDIENTE AL MES DE JUNIO 2024</t>
  </si>
  <si>
    <t xml:space="preserve">PAGO CONTRIBUCION AL SEGURO DE PENSIONES POR PAGAR EMPLEADOR </t>
  </si>
  <si>
    <t>PAGO CONTRIBUCION AL SEGURO DE SALUD POR PAGAR EMPLEADOR</t>
  </si>
  <si>
    <t>PAGO CONTRIBUCION AL SEGURO SOCIAL POR PAGAR EMPLEADO</t>
  </si>
  <si>
    <t>PAGO APORTE SEGURO FAMILIAR DE SALUD PADRES</t>
  </si>
  <si>
    <t>PAGO COMPLETIVO CORRESPONDIENTE A NOMINA DE INCENTIVO POR RENDIMIENTO INDIVIDUAL  INACTIVO</t>
  </si>
  <si>
    <t>PAGO COMPENSACION POR SERVIVIO SE SEGURIDAD MILITAR, POR PRESTAR SERVICIO A LA INSTITUCION EN EL MES DE JUNIO 2024</t>
  </si>
  <si>
    <t>PAGO CORRESPONDIENTE A LA NOMINA FIJA ADICIONAL DEL MES DE JUNIO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</si>
</sst>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dd/mm/yyyy;@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6"/>
      <name val="Bookman Old Style"/>
      <family val="1"/>
    </font>
    <font>
      <b/>
      <sz val="12"/>
      <name val="Bookman Old Style"/>
      <family val="1"/>
    </font>
    <font>
      <sz val="11"/>
      <name val="Bookman Old Style"/>
      <family val="1"/>
    </font>
    <font>
      <b/>
      <sz val="10"/>
      <name val="Bookman Old Style"/>
      <family val="1"/>
    </font>
    <font>
      <b/>
      <u/>
      <sz val="10"/>
      <name val="Bookman Old Style"/>
      <family val="1"/>
    </font>
    <font>
      <b/>
      <sz val="10"/>
      <color theme="1"/>
      <name val="Calibri"/>
      <family val="2"/>
      <scheme val="minor"/>
    </font>
    <font>
      <b/>
      <sz val="11"/>
      <name val="Bookman Old Style"/>
      <family val="1"/>
    </font>
    <font>
      <sz val="11"/>
      <color theme="1"/>
      <name val="Bookman Old Style"/>
      <family val="1"/>
    </font>
  </fonts>
  <fills count="3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5">
    <xf numFmtId="0" fontId="0" fillId="0" borderId="0" xfId="0"/>
    <xf numFmtId="0" fontId="2" fillId="0" borderId="0" xfId="0" applyFont="1" applyFill="1" applyBorder="1" applyAlignment="1"/>
    <xf numFmtId="0" fontId="0" fillId="0" borderId="0" xfId="0" applyFill="1" applyBorder="1"/>
    <xf numFmtId="0" fontId="0" fillId="0" borderId="0" xfId="0" applyFill="1"/>
    <xf numFmtId="0" fontId="5" fillId="0" borderId="0" xfId="0" applyFont="1" applyFill="1" applyAlignment="1">
      <alignment horizontal="center"/>
    </xf>
    <xf numFmtId="0" fontId="5" fillId="0" borderId="0" xfId="0" applyFont="1" applyFill="1"/>
    <xf numFmtId="164" fontId="5" fillId="0" borderId="0" xfId="0" applyNumberFormat="1" applyFont="1" applyFill="1"/>
    <xf numFmtId="0" fontId="8" fillId="0" borderId="0" xfId="0" applyFont="1" applyFill="1"/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164" fontId="5" fillId="0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 wrapText="1"/>
    </xf>
    <xf numFmtId="0" fontId="10" fillId="0" borderId="0" xfId="0" applyFont="1" applyFill="1"/>
    <xf numFmtId="0" fontId="5" fillId="0" borderId="2" xfId="0" applyFont="1" applyFill="1" applyBorder="1" applyAlignment="1">
      <alignment vertical="center" wrapText="1"/>
    </xf>
    <xf numFmtId="164" fontId="5" fillId="0" borderId="1" xfId="0" applyNumberFormat="1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center" vertical="center" wrapText="1"/>
    </xf>
    <xf numFmtId="4" fontId="10" fillId="0" borderId="0" xfId="0" applyNumberFormat="1" applyFont="1" applyFill="1"/>
    <xf numFmtId="0" fontId="5" fillId="0" borderId="3" xfId="0" applyFont="1" applyFill="1" applyBorder="1" applyAlignment="1">
      <alignment vertical="center" wrapText="1"/>
    </xf>
    <xf numFmtId="0" fontId="5" fillId="0" borderId="4" xfId="0" applyFont="1" applyFill="1" applyBorder="1" applyAlignment="1">
      <alignment vertical="center" wrapText="1"/>
    </xf>
    <xf numFmtId="43" fontId="10" fillId="0" borderId="0" xfId="1" applyFont="1" applyFill="1"/>
    <xf numFmtId="0" fontId="2" fillId="0" borderId="5" xfId="0" applyFont="1" applyFill="1" applyBorder="1" applyAlignment="1">
      <alignment horizontal="left"/>
    </xf>
    <xf numFmtId="164" fontId="0" fillId="0" borderId="0" xfId="0" applyNumberFormat="1" applyFill="1" applyAlignment="1">
      <alignment wrapText="1"/>
    </xf>
    <xf numFmtId="0" fontId="0" fillId="0" borderId="5" xfId="0" applyFill="1" applyBorder="1" applyAlignment="1">
      <alignment wrapText="1"/>
    </xf>
    <xf numFmtId="4" fontId="9" fillId="0" borderId="5" xfId="0" applyNumberFormat="1" applyFont="1" applyFill="1" applyBorder="1" applyAlignment="1">
      <alignment horizontal="center" vertical="center" wrapText="1"/>
    </xf>
    <xf numFmtId="4" fontId="5" fillId="0" borderId="0" xfId="0" applyNumberFormat="1" applyFont="1" applyFill="1" applyBorder="1" applyAlignment="1">
      <alignment horizontal="center" wrapText="1"/>
    </xf>
    <xf numFmtId="43" fontId="0" fillId="0" borderId="5" xfId="0" applyNumberFormat="1" applyFill="1" applyBorder="1" applyAlignment="1">
      <alignment wrapText="1"/>
    </xf>
    <xf numFmtId="4" fontId="0" fillId="0" borderId="5" xfId="0" applyNumberFormat="1" applyFill="1" applyBorder="1" applyAlignment="1">
      <alignment wrapText="1"/>
    </xf>
    <xf numFmtId="164" fontId="2" fillId="0" borderId="0" xfId="0" applyNumberFormat="1" applyFont="1" applyFill="1"/>
    <xf numFmtId="0" fontId="5" fillId="0" borderId="0" xfId="0" applyFont="1" applyFill="1" applyBorder="1" applyAlignment="1">
      <alignment vertical="center" wrapText="1"/>
    </xf>
    <xf numFmtId="0" fontId="2" fillId="0" borderId="0" xfId="0" applyFont="1" applyFill="1" applyAlignment="1">
      <alignment horizontal="center"/>
    </xf>
    <xf numFmtId="4" fontId="2" fillId="0" borderId="0" xfId="0" applyNumberFormat="1" applyFont="1" applyFill="1"/>
    <xf numFmtId="0" fontId="2" fillId="0" borderId="0" xfId="0" applyFont="1" applyFill="1"/>
    <xf numFmtId="43" fontId="2" fillId="0" borderId="0" xfId="0" applyNumberFormat="1" applyFont="1" applyFill="1"/>
    <xf numFmtId="49" fontId="2" fillId="0" borderId="0" xfId="1" applyNumberFormat="1" applyFont="1" applyFill="1" applyAlignment="1">
      <alignment horizontal="right"/>
    </xf>
    <xf numFmtId="43" fontId="2" fillId="0" borderId="0" xfId="1" applyFont="1" applyFill="1"/>
    <xf numFmtId="0" fontId="0" fillId="0" borderId="0" xfId="0" applyFill="1" applyAlignment="1">
      <alignment horizontal="center"/>
    </xf>
    <xf numFmtId="164" fontId="0" fillId="0" borderId="0" xfId="0" applyNumberFormat="1" applyFill="1"/>
    <xf numFmtId="0" fontId="6" fillId="0" borderId="0" xfId="0" applyFont="1" applyFill="1" applyBorder="1" applyAlignment="1">
      <alignment horizontal="center" wrapText="1"/>
    </xf>
    <xf numFmtId="0" fontId="8" fillId="0" borderId="0" xfId="0" applyFont="1" applyFill="1" applyBorder="1"/>
    <xf numFmtId="0" fontId="2" fillId="2" borderId="0" xfId="0" applyFont="1" applyFill="1"/>
    <xf numFmtId="43" fontId="2" fillId="2" borderId="0" xfId="0" applyNumberFormat="1" applyFont="1" applyFill="1"/>
    <xf numFmtId="0" fontId="0" fillId="2" borderId="0" xfId="0" applyFill="1"/>
    <xf numFmtId="0" fontId="6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/>
    <xf numFmtId="0" fontId="5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136072</xdr:colOff>
      <xdr:row>0</xdr:row>
      <xdr:rowOff>27214</xdr:rowOff>
    </xdr:from>
    <xdr:to>
      <xdr:col>4</xdr:col>
      <xdr:colOff>725716</xdr:colOff>
      <xdr:row>4</xdr:row>
      <xdr:rowOff>176893</xdr:rowOff>
    </xdr:to>
    <xdr:pic>
      <xdr:nvPicPr>
        <xdr:cNvPr id="2" name="1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1" y="27214"/>
          <a:ext cx="1800679" cy="91167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139"/>
  <sheetViews>
    <sheetView tabSelected="1" view="pageBreakPreview" topLeftCell="A95" zoomScale="40" zoomScaleNormal="40" zoomScaleSheetLayoutView="40" workbookViewId="0">
      <selection activeCell="A107" sqref="A107"/>
    </sheetView>
  </sheetViews>
  <sheetFormatPr baseColWidth="10" defaultRowHeight="15" x14ac:dyDescent="0.25"/>
  <cols>
    <col min="1" max="1" width="33.85546875" style="30" customWidth="1"/>
    <col min="2" max="2" width="44.28515625" style="32" customWidth="1"/>
    <col min="3" max="3" width="25.42578125" style="36" customWidth="1"/>
    <col min="4" max="4" width="18.140625" style="37" customWidth="1"/>
    <col min="5" max="5" width="25.140625" style="32" customWidth="1"/>
    <col min="6" max="7" width="20.5703125" style="40" customWidth="1"/>
    <col min="8" max="8" width="26.28515625" style="32" customWidth="1"/>
    <col min="9" max="10" width="21" style="32" customWidth="1"/>
    <col min="11" max="11" width="20.140625" style="3" customWidth="1"/>
    <col min="12" max="12" width="20.28515625" style="3" customWidth="1"/>
    <col min="13" max="13" width="15.5703125" style="3" customWidth="1"/>
    <col min="14" max="14" width="23.140625" style="3" customWidth="1"/>
    <col min="15" max="16384" width="11.42578125" style="3"/>
  </cols>
  <sheetData>
    <row r="1" spans="1:29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</row>
    <row r="2" spans="1:29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</row>
    <row r="3" spans="1:29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</row>
    <row r="4" spans="1:29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</row>
    <row r="5" spans="1:29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</row>
    <row r="6" spans="1:29" ht="20.25" customHeight="1" x14ac:dyDescent="0.3">
      <c r="A6" s="53" t="s">
        <v>110</v>
      </c>
      <c r="B6" s="53"/>
      <c r="C6" s="53"/>
      <c r="D6" s="53"/>
      <c r="E6" s="53"/>
      <c r="F6" s="53"/>
      <c r="G6" s="53"/>
      <c r="H6" s="53"/>
      <c r="I6" s="53"/>
      <c r="J6" s="53"/>
    </row>
    <row r="7" spans="1:29" ht="15.75" x14ac:dyDescent="0.25">
      <c r="A7" s="54" t="s">
        <v>0</v>
      </c>
      <c r="B7" s="54"/>
      <c r="C7" s="54"/>
      <c r="D7" s="54"/>
      <c r="E7" s="54"/>
      <c r="F7" s="54"/>
      <c r="G7" s="54"/>
      <c r="H7" s="54"/>
      <c r="I7" s="54"/>
      <c r="J7" s="54"/>
      <c r="K7" s="2"/>
      <c r="L7" s="2"/>
      <c r="M7" s="2"/>
      <c r="N7" s="2"/>
      <c r="O7" s="2"/>
      <c r="P7" s="2"/>
      <c r="Q7" s="2"/>
    </row>
    <row r="8" spans="1:29" x14ac:dyDescent="0.25">
      <c r="A8" s="4"/>
      <c r="B8" s="5" t="s">
        <v>1</v>
      </c>
      <c r="C8" s="4"/>
      <c r="D8" s="6"/>
      <c r="E8" s="5"/>
      <c r="F8" s="5"/>
      <c r="G8" s="5"/>
      <c r="H8" s="5"/>
      <c r="I8" s="5"/>
      <c r="J8" s="5"/>
      <c r="K8" s="2"/>
      <c r="L8" s="2"/>
      <c r="M8" s="2"/>
      <c r="N8" s="2"/>
      <c r="O8" s="2"/>
      <c r="P8" s="2"/>
      <c r="Q8" s="2"/>
    </row>
    <row r="9" spans="1:29" s="7" customFormat="1" ht="50.25" customHeight="1" x14ac:dyDescent="0.2">
      <c r="A9" s="43" t="s">
        <v>2</v>
      </c>
      <c r="B9" s="47" t="s">
        <v>3</v>
      </c>
      <c r="C9" s="47" t="s">
        <v>4</v>
      </c>
      <c r="D9" s="47" t="s">
        <v>112</v>
      </c>
      <c r="E9" s="47" t="s">
        <v>115</v>
      </c>
      <c r="F9" s="47" t="s">
        <v>111</v>
      </c>
      <c r="G9" s="47" t="s">
        <v>118</v>
      </c>
      <c r="H9" s="47" t="s">
        <v>114</v>
      </c>
      <c r="I9" s="47" t="s">
        <v>113</v>
      </c>
      <c r="J9" s="44" t="s">
        <v>116</v>
      </c>
      <c r="K9" s="38"/>
      <c r="L9" s="38"/>
      <c r="M9" s="38"/>
      <c r="N9" s="39"/>
      <c r="O9" s="39"/>
      <c r="P9" s="39"/>
      <c r="Q9" s="39"/>
    </row>
    <row r="10" spans="1:29" s="13" customFormat="1" ht="75.75" customHeight="1" x14ac:dyDescent="0.25">
      <c r="A10" s="16" t="s">
        <v>16</v>
      </c>
      <c r="B10" s="9" t="s">
        <v>23</v>
      </c>
      <c r="C10" s="8" t="s">
        <v>24</v>
      </c>
      <c r="D10" s="10">
        <v>45293</v>
      </c>
      <c r="E10" s="12">
        <v>1528</v>
      </c>
      <c r="F10" s="10">
        <v>45456</v>
      </c>
      <c r="G10" s="51">
        <v>1173</v>
      </c>
      <c r="H10" s="45">
        <v>329</v>
      </c>
      <c r="I10" s="11">
        <f t="shared" ref="I10:I41" si="0">+E10</f>
        <v>1528</v>
      </c>
      <c r="J10" s="11" t="s">
        <v>6</v>
      </c>
    </row>
    <row r="11" spans="1:29" s="13" customFormat="1" ht="75.75" customHeight="1" x14ac:dyDescent="0.25">
      <c r="A11" s="16" t="s">
        <v>16</v>
      </c>
      <c r="B11" s="9" t="s">
        <v>23</v>
      </c>
      <c r="C11" s="8" t="s">
        <v>25</v>
      </c>
      <c r="D11" s="10">
        <v>45293</v>
      </c>
      <c r="E11" s="12">
        <v>4584</v>
      </c>
      <c r="F11" s="10">
        <v>45456</v>
      </c>
      <c r="G11" s="51">
        <v>1173</v>
      </c>
      <c r="H11" s="45">
        <v>329</v>
      </c>
      <c r="I11" s="11">
        <f t="shared" si="0"/>
        <v>4584</v>
      </c>
      <c r="J11" s="11" t="s">
        <v>6</v>
      </c>
    </row>
    <row r="12" spans="1:29" s="13" customFormat="1" ht="75.75" customHeight="1" x14ac:dyDescent="0.25">
      <c r="A12" s="16" t="s">
        <v>16</v>
      </c>
      <c r="B12" s="9" t="s">
        <v>23</v>
      </c>
      <c r="C12" s="8" t="s">
        <v>26</v>
      </c>
      <c r="D12" s="10">
        <v>45293</v>
      </c>
      <c r="E12" s="12">
        <v>4584</v>
      </c>
      <c r="F12" s="10">
        <v>45456</v>
      </c>
      <c r="G12" s="51">
        <v>1173</v>
      </c>
      <c r="H12" s="45">
        <v>329</v>
      </c>
      <c r="I12" s="11">
        <f t="shared" si="0"/>
        <v>4584</v>
      </c>
      <c r="J12" s="11" t="s">
        <v>6</v>
      </c>
    </row>
    <row r="13" spans="1:29" s="13" customFormat="1" ht="70.5" customHeight="1" x14ac:dyDescent="0.25">
      <c r="A13" s="16" t="s">
        <v>16</v>
      </c>
      <c r="B13" s="9" t="s">
        <v>27</v>
      </c>
      <c r="C13" s="8" t="s">
        <v>28</v>
      </c>
      <c r="D13" s="10">
        <v>45323</v>
      </c>
      <c r="E13" s="12">
        <v>4584</v>
      </c>
      <c r="F13" s="10">
        <v>45456</v>
      </c>
      <c r="G13" s="51">
        <v>1173</v>
      </c>
      <c r="H13" s="45">
        <v>329</v>
      </c>
      <c r="I13" s="11">
        <f t="shared" si="0"/>
        <v>4584</v>
      </c>
      <c r="J13" s="11" t="s">
        <v>6</v>
      </c>
    </row>
    <row r="14" spans="1:29" s="13" customFormat="1" ht="62.25" customHeight="1" x14ac:dyDescent="0.25">
      <c r="A14" s="16" t="s">
        <v>16</v>
      </c>
      <c r="B14" s="9" t="s">
        <v>27</v>
      </c>
      <c r="C14" s="8" t="s">
        <v>29</v>
      </c>
      <c r="D14" s="10">
        <v>45323</v>
      </c>
      <c r="E14" s="12">
        <v>4584</v>
      </c>
      <c r="F14" s="10">
        <v>45456</v>
      </c>
      <c r="G14" s="51">
        <v>1173</v>
      </c>
      <c r="H14" s="45">
        <v>329</v>
      </c>
      <c r="I14" s="11">
        <f t="shared" si="0"/>
        <v>4584</v>
      </c>
      <c r="J14" s="11" t="s">
        <v>6</v>
      </c>
    </row>
    <row r="15" spans="1:29" s="13" customFormat="1" ht="69" customHeight="1" x14ac:dyDescent="0.25">
      <c r="A15" s="16" t="s">
        <v>16</v>
      </c>
      <c r="B15" s="9" t="s">
        <v>27</v>
      </c>
      <c r="C15" s="8" t="s">
        <v>30</v>
      </c>
      <c r="D15" s="10">
        <v>45323</v>
      </c>
      <c r="E15" s="12">
        <v>1528</v>
      </c>
      <c r="F15" s="10">
        <v>45456</v>
      </c>
      <c r="G15" s="51">
        <v>1173</v>
      </c>
      <c r="H15" s="45">
        <v>329</v>
      </c>
      <c r="I15" s="11">
        <f t="shared" si="0"/>
        <v>1528</v>
      </c>
      <c r="J15" s="11" t="s">
        <v>6</v>
      </c>
    </row>
    <row r="16" spans="1:29" s="13" customFormat="1" ht="75" customHeight="1" x14ac:dyDescent="0.25">
      <c r="A16" s="16" t="s">
        <v>16</v>
      </c>
      <c r="B16" s="9" t="s">
        <v>31</v>
      </c>
      <c r="C16" s="8" t="s">
        <v>32</v>
      </c>
      <c r="D16" s="10">
        <v>45352</v>
      </c>
      <c r="E16" s="12">
        <v>4584</v>
      </c>
      <c r="F16" s="10">
        <v>45456</v>
      </c>
      <c r="G16" s="51">
        <v>1173</v>
      </c>
      <c r="H16" s="45">
        <v>329</v>
      </c>
      <c r="I16" s="11">
        <f t="shared" si="0"/>
        <v>4584</v>
      </c>
      <c r="J16" s="11" t="s">
        <v>6</v>
      </c>
    </row>
    <row r="17" spans="1:10" s="13" customFormat="1" ht="75" customHeight="1" x14ac:dyDescent="0.25">
      <c r="A17" s="16" t="s">
        <v>16</v>
      </c>
      <c r="B17" s="9" t="s">
        <v>31</v>
      </c>
      <c r="C17" s="8" t="s">
        <v>33</v>
      </c>
      <c r="D17" s="10">
        <v>45352</v>
      </c>
      <c r="E17" s="12">
        <v>4584</v>
      </c>
      <c r="F17" s="10">
        <v>45456</v>
      </c>
      <c r="G17" s="51">
        <v>1173</v>
      </c>
      <c r="H17" s="45">
        <v>329</v>
      </c>
      <c r="I17" s="11">
        <f t="shared" si="0"/>
        <v>4584</v>
      </c>
      <c r="J17" s="11" t="s">
        <v>6</v>
      </c>
    </row>
    <row r="18" spans="1:10" s="13" customFormat="1" ht="75" customHeight="1" x14ac:dyDescent="0.25">
      <c r="A18" s="16" t="s">
        <v>16</v>
      </c>
      <c r="B18" s="9" t="s">
        <v>31</v>
      </c>
      <c r="C18" s="8" t="s">
        <v>34</v>
      </c>
      <c r="D18" s="10">
        <v>45352</v>
      </c>
      <c r="E18" s="12">
        <v>1528</v>
      </c>
      <c r="F18" s="10">
        <v>45456</v>
      </c>
      <c r="G18" s="51">
        <v>1173</v>
      </c>
      <c r="H18" s="45">
        <v>329</v>
      </c>
      <c r="I18" s="11">
        <f t="shared" si="0"/>
        <v>1528</v>
      </c>
      <c r="J18" s="11" t="s">
        <v>6</v>
      </c>
    </row>
    <row r="19" spans="1:10" s="13" customFormat="1" ht="75" customHeight="1" x14ac:dyDescent="0.25">
      <c r="A19" s="16" t="s">
        <v>16</v>
      </c>
      <c r="B19" s="9" t="s">
        <v>36</v>
      </c>
      <c r="C19" s="8" t="s">
        <v>37</v>
      </c>
      <c r="D19" s="10">
        <v>45383</v>
      </c>
      <c r="E19" s="12">
        <v>1528</v>
      </c>
      <c r="F19" s="10">
        <v>45463</v>
      </c>
      <c r="G19" s="51">
        <v>1265</v>
      </c>
      <c r="H19" s="45">
        <v>1166</v>
      </c>
      <c r="I19" s="11">
        <f t="shared" si="0"/>
        <v>1528</v>
      </c>
      <c r="J19" s="11" t="s">
        <v>6</v>
      </c>
    </row>
    <row r="20" spans="1:10" s="13" customFormat="1" ht="75" customHeight="1" x14ac:dyDescent="0.25">
      <c r="A20" s="16" t="s">
        <v>16</v>
      </c>
      <c r="B20" s="9" t="s">
        <v>36</v>
      </c>
      <c r="C20" s="8" t="s">
        <v>38</v>
      </c>
      <c r="D20" s="10">
        <v>45383</v>
      </c>
      <c r="E20" s="12">
        <v>4584</v>
      </c>
      <c r="F20" s="10">
        <v>45463</v>
      </c>
      <c r="G20" s="51">
        <v>1265</v>
      </c>
      <c r="H20" s="45">
        <v>1166</v>
      </c>
      <c r="I20" s="11">
        <f t="shared" si="0"/>
        <v>4584</v>
      </c>
      <c r="J20" s="11" t="s">
        <v>6</v>
      </c>
    </row>
    <row r="21" spans="1:10" s="13" customFormat="1" ht="75" customHeight="1" x14ac:dyDescent="0.25">
      <c r="A21" s="16" t="s">
        <v>16</v>
      </c>
      <c r="B21" s="9" t="s">
        <v>36</v>
      </c>
      <c r="C21" s="8" t="s">
        <v>39</v>
      </c>
      <c r="D21" s="10">
        <v>45383</v>
      </c>
      <c r="E21" s="12">
        <v>4584</v>
      </c>
      <c r="F21" s="10">
        <v>45463</v>
      </c>
      <c r="G21" s="51">
        <v>1265</v>
      </c>
      <c r="H21" s="45">
        <v>1166</v>
      </c>
      <c r="I21" s="11">
        <f t="shared" si="0"/>
        <v>4584</v>
      </c>
      <c r="J21" s="11" t="s">
        <v>6</v>
      </c>
    </row>
    <row r="22" spans="1:10" s="13" customFormat="1" ht="60" customHeight="1" x14ac:dyDescent="0.25">
      <c r="A22" s="8" t="s">
        <v>10</v>
      </c>
      <c r="B22" s="9" t="s">
        <v>122</v>
      </c>
      <c r="C22" s="8" t="s">
        <v>41</v>
      </c>
      <c r="D22" s="10">
        <v>45385</v>
      </c>
      <c r="E22" s="12">
        <v>8160</v>
      </c>
      <c r="F22" s="10">
        <v>45457</v>
      </c>
      <c r="G22" s="51">
        <v>31500688</v>
      </c>
      <c r="H22" s="45">
        <v>31500688</v>
      </c>
      <c r="I22" s="11">
        <f t="shared" si="0"/>
        <v>8160</v>
      </c>
      <c r="J22" s="11" t="s">
        <v>6</v>
      </c>
    </row>
    <row r="23" spans="1:10" s="13" customFormat="1" ht="45" customHeight="1" x14ac:dyDescent="0.25">
      <c r="A23" s="8" t="s">
        <v>35</v>
      </c>
      <c r="B23" s="18" t="s">
        <v>123</v>
      </c>
      <c r="C23" s="8" t="s">
        <v>42</v>
      </c>
      <c r="D23" s="10">
        <v>45387</v>
      </c>
      <c r="E23" s="12">
        <v>3888.1</v>
      </c>
      <c r="F23" s="10">
        <v>45454</v>
      </c>
      <c r="G23" s="51">
        <v>1138</v>
      </c>
      <c r="H23" s="46">
        <v>845</v>
      </c>
      <c r="I23" s="11">
        <f t="shared" si="0"/>
        <v>3888.1</v>
      </c>
      <c r="J23" s="11" t="s">
        <v>6</v>
      </c>
    </row>
    <row r="24" spans="1:10" s="13" customFormat="1" ht="68.25" customHeight="1" x14ac:dyDescent="0.25">
      <c r="A24" s="8" t="s">
        <v>14</v>
      </c>
      <c r="B24" s="9" t="s">
        <v>124</v>
      </c>
      <c r="C24" s="8" t="s">
        <v>43</v>
      </c>
      <c r="D24" s="10">
        <v>45398</v>
      </c>
      <c r="E24" s="12">
        <v>3942.71</v>
      </c>
      <c r="F24" s="10">
        <v>45450</v>
      </c>
      <c r="G24" s="51">
        <v>1096</v>
      </c>
      <c r="H24" s="45">
        <v>1007</v>
      </c>
      <c r="I24" s="11">
        <f t="shared" si="0"/>
        <v>3942.71</v>
      </c>
      <c r="J24" s="11" t="s">
        <v>6</v>
      </c>
    </row>
    <row r="25" spans="1:10" s="13" customFormat="1" ht="83.25" customHeight="1" x14ac:dyDescent="0.25">
      <c r="A25" s="8" t="s">
        <v>13</v>
      </c>
      <c r="B25" s="9" t="s">
        <v>125</v>
      </c>
      <c r="C25" s="8" t="s">
        <v>44</v>
      </c>
      <c r="D25" s="10">
        <v>45398</v>
      </c>
      <c r="E25" s="12">
        <v>3299.49</v>
      </c>
      <c r="F25" s="10">
        <v>45453</v>
      </c>
      <c r="G25" s="51">
        <v>1123</v>
      </c>
      <c r="H25" s="45">
        <v>1009</v>
      </c>
      <c r="I25" s="11">
        <f t="shared" si="0"/>
        <v>3299.49</v>
      </c>
      <c r="J25" s="11" t="s">
        <v>6</v>
      </c>
    </row>
    <row r="26" spans="1:10" s="13" customFormat="1" ht="83.25" customHeight="1" x14ac:dyDescent="0.25">
      <c r="A26" s="8" t="s">
        <v>19</v>
      </c>
      <c r="B26" s="9" t="s">
        <v>126</v>
      </c>
      <c r="C26" s="8" t="s">
        <v>45</v>
      </c>
      <c r="D26" s="10">
        <v>45398</v>
      </c>
      <c r="E26" s="12">
        <v>6045.12</v>
      </c>
      <c r="F26" s="10">
        <v>45457</v>
      </c>
      <c r="G26" s="51">
        <v>1187</v>
      </c>
      <c r="H26" s="45">
        <v>1011</v>
      </c>
      <c r="I26" s="11">
        <f t="shared" si="0"/>
        <v>6045.12</v>
      </c>
      <c r="J26" s="11" t="s">
        <v>6</v>
      </c>
    </row>
    <row r="27" spans="1:10" s="13" customFormat="1" ht="83.25" customHeight="1" x14ac:dyDescent="0.25">
      <c r="A27" s="8" t="s">
        <v>19</v>
      </c>
      <c r="B27" s="9" t="s">
        <v>127</v>
      </c>
      <c r="C27" s="8" t="s">
        <v>46</v>
      </c>
      <c r="D27" s="10">
        <v>45398</v>
      </c>
      <c r="E27" s="12">
        <v>5016.47</v>
      </c>
      <c r="F27" s="10">
        <v>45456</v>
      </c>
      <c r="G27" s="51">
        <v>1178</v>
      </c>
      <c r="H27" s="45">
        <v>1013</v>
      </c>
      <c r="I27" s="11">
        <f t="shared" si="0"/>
        <v>5016.47</v>
      </c>
      <c r="J27" s="11" t="s">
        <v>6</v>
      </c>
    </row>
    <row r="28" spans="1:10" s="13" customFormat="1" ht="111" customHeight="1" x14ac:dyDescent="0.25">
      <c r="A28" s="8" t="s">
        <v>47</v>
      </c>
      <c r="B28" s="9" t="s">
        <v>128</v>
      </c>
      <c r="C28" s="8" t="s">
        <v>48</v>
      </c>
      <c r="D28" s="10">
        <v>45398</v>
      </c>
      <c r="E28" s="12">
        <v>1208.81</v>
      </c>
      <c r="F28" s="10">
        <v>45453</v>
      </c>
      <c r="G28" s="51">
        <v>1119</v>
      </c>
      <c r="H28" s="45">
        <v>1019</v>
      </c>
      <c r="I28" s="11">
        <f t="shared" si="0"/>
        <v>1208.81</v>
      </c>
      <c r="J28" s="11" t="s">
        <v>6</v>
      </c>
    </row>
    <row r="29" spans="1:10" s="13" customFormat="1" ht="129" customHeight="1" x14ac:dyDescent="0.25">
      <c r="A29" s="8" t="s">
        <v>49</v>
      </c>
      <c r="B29" s="18" t="s">
        <v>129</v>
      </c>
      <c r="C29" s="8">
        <v>12714</v>
      </c>
      <c r="D29" s="10">
        <v>45400</v>
      </c>
      <c r="E29" s="12">
        <v>6000</v>
      </c>
      <c r="F29" s="10">
        <v>45453</v>
      </c>
      <c r="G29" s="51">
        <v>3281662</v>
      </c>
      <c r="H29" s="45">
        <v>3281662</v>
      </c>
      <c r="I29" s="11">
        <f t="shared" si="0"/>
        <v>6000</v>
      </c>
      <c r="J29" s="11" t="s">
        <v>6</v>
      </c>
    </row>
    <row r="30" spans="1:10" s="13" customFormat="1" ht="129" customHeight="1" x14ac:dyDescent="0.25">
      <c r="A30" s="8" t="s">
        <v>50</v>
      </c>
      <c r="B30" s="18" t="s">
        <v>130</v>
      </c>
      <c r="C30" s="8">
        <v>12720</v>
      </c>
      <c r="D30" s="10">
        <v>45400</v>
      </c>
      <c r="E30" s="12">
        <v>3000</v>
      </c>
      <c r="F30" s="10">
        <v>45464</v>
      </c>
      <c r="G30" s="51">
        <v>33035831</v>
      </c>
      <c r="H30" s="45">
        <v>33035831</v>
      </c>
      <c r="I30" s="11">
        <f t="shared" si="0"/>
        <v>3000</v>
      </c>
      <c r="J30" s="11" t="s">
        <v>6</v>
      </c>
    </row>
    <row r="31" spans="1:10" s="13" customFormat="1" ht="75" customHeight="1" x14ac:dyDescent="0.25">
      <c r="A31" s="8" t="s">
        <v>51</v>
      </c>
      <c r="B31" s="18" t="s">
        <v>131</v>
      </c>
      <c r="C31" s="8" t="s">
        <v>52</v>
      </c>
      <c r="D31" s="10">
        <v>45404</v>
      </c>
      <c r="E31" s="12">
        <v>150249.99</v>
      </c>
      <c r="F31" s="10">
        <v>45463</v>
      </c>
      <c r="G31" s="51">
        <v>1272</v>
      </c>
      <c r="H31" s="45">
        <v>1064</v>
      </c>
      <c r="I31" s="11">
        <f t="shared" si="0"/>
        <v>150249.99</v>
      </c>
      <c r="J31" s="11" t="s">
        <v>6</v>
      </c>
    </row>
    <row r="32" spans="1:10" s="13" customFormat="1" ht="81.75" customHeight="1" x14ac:dyDescent="0.25">
      <c r="A32" s="8" t="s">
        <v>35</v>
      </c>
      <c r="B32" s="18" t="s">
        <v>132</v>
      </c>
      <c r="C32" s="8" t="s">
        <v>53</v>
      </c>
      <c r="D32" s="10">
        <v>45409</v>
      </c>
      <c r="E32" s="12">
        <v>69620</v>
      </c>
      <c r="F32" s="10">
        <v>45450</v>
      </c>
      <c r="G32" s="51">
        <v>1093</v>
      </c>
      <c r="H32" s="46">
        <v>846</v>
      </c>
      <c r="I32" s="11">
        <f t="shared" si="0"/>
        <v>69620</v>
      </c>
      <c r="J32" s="11" t="s">
        <v>6</v>
      </c>
    </row>
    <row r="33" spans="1:10" s="13" customFormat="1" ht="105" customHeight="1" x14ac:dyDescent="0.25">
      <c r="A33" s="8" t="s">
        <v>13</v>
      </c>
      <c r="B33" s="18" t="s">
        <v>133</v>
      </c>
      <c r="C33" s="8" t="s">
        <v>54</v>
      </c>
      <c r="D33" s="10">
        <v>45412</v>
      </c>
      <c r="E33" s="12">
        <v>6782.66</v>
      </c>
      <c r="F33" s="10">
        <v>45450</v>
      </c>
      <c r="G33" s="51">
        <v>1095</v>
      </c>
      <c r="H33" s="45">
        <v>1017</v>
      </c>
      <c r="I33" s="11">
        <f t="shared" si="0"/>
        <v>6782.66</v>
      </c>
      <c r="J33" s="11" t="s">
        <v>6</v>
      </c>
    </row>
    <row r="34" spans="1:10" s="13" customFormat="1" ht="60" customHeight="1" x14ac:dyDescent="0.25">
      <c r="A34" s="8" t="s">
        <v>8</v>
      </c>
      <c r="B34" s="9" t="s">
        <v>134</v>
      </c>
      <c r="C34" s="8" t="s">
        <v>56</v>
      </c>
      <c r="D34" s="10">
        <v>45405</v>
      </c>
      <c r="E34" s="12">
        <v>4290</v>
      </c>
      <c r="F34" s="10">
        <v>45453</v>
      </c>
      <c r="G34" s="51">
        <v>1122</v>
      </c>
      <c r="H34" s="45">
        <v>983</v>
      </c>
      <c r="I34" s="11">
        <f t="shared" si="0"/>
        <v>4290</v>
      </c>
      <c r="J34" s="11" t="s">
        <v>6</v>
      </c>
    </row>
    <row r="35" spans="1:10" s="13" customFormat="1" ht="60" customHeight="1" x14ac:dyDescent="0.25">
      <c r="A35" s="8" t="s">
        <v>9</v>
      </c>
      <c r="B35" s="18" t="s">
        <v>135</v>
      </c>
      <c r="C35" s="8" t="s">
        <v>57</v>
      </c>
      <c r="D35" s="10">
        <v>45413</v>
      </c>
      <c r="E35" s="12">
        <v>17464</v>
      </c>
      <c r="F35" s="10">
        <v>45463</v>
      </c>
      <c r="G35" s="51">
        <v>1273</v>
      </c>
      <c r="H35" s="45">
        <v>1068</v>
      </c>
      <c r="I35" s="11">
        <f t="shared" si="0"/>
        <v>17464</v>
      </c>
      <c r="J35" s="11" t="s">
        <v>6</v>
      </c>
    </row>
    <row r="36" spans="1:10" s="13" customFormat="1" ht="60" customHeight="1" x14ac:dyDescent="0.25">
      <c r="A36" s="8" t="s">
        <v>35</v>
      </c>
      <c r="B36" s="18" t="s">
        <v>136</v>
      </c>
      <c r="C36" s="8" t="s">
        <v>58</v>
      </c>
      <c r="D36" s="10">
        <v>45413</v>
      </c>
      <c r="E36" s="12">
        <v>174663.6</v>
      </c>
      <c r="F36" s="10">
        <v>45450</v>
      </c>
      <c r="G36" s="51">
        <v>1094</v>
      </c>
      <c r="H36" s="46">
        <v>844</v>
      </c>
      <c r="I36" s="11">
        <f t="shared" si="0"/>
        <v>174663.6</v>
      </c>
      <c r="J36" s="11" t="s">
        <v>6</v>
      </c>
    </row>
    <row r="37" spans="1:10" s="13" customFormat="1" ht="90" customHeight="1" x14ac:dyDescent="0.25">
      <c r="A37" s="8" t="s">
        <v>13</v>
      </c>
      <c r="B37" s="18" t="s">
        <v>137</v>
      </c>
      <c r="C37" s="8" t="s">
        <v>59</v>
      </c>
      <c r="D37" s="10">
        <v>45413</v>
      </c>
      <c r="E37" s="12">
        <v>11160</v>
      </c>
      <c r="F37" s="10">
        <v>45463</v>
      </c>
      <c r="G37" s="45">
        <v>32355314</v>
      </c>
      <c r="H37" s="45">
        <v>32355314</v>
      </c>
      <c r="I37" s="11">
        <f t="shared" si="0"/>
        <v>11160</v>
      </c>
      <c r="J37" s="11" t="s">
        <v>6</v>
      </c>
    </row>
    <row r="38" spans="1:10" s="13" customFormat="1" ht="105" customHeight="1" x14ac:dyDescent="0.25">
      <c r="A38" s="8" t="s">
        <v>13</v>
      </c>
      <c r="B38" s="18" t="s">
        <v>138</v>
      </c>
      <c r="C38" s="8" t="s">
        <v>60</v>
      </c>
      <c r="D38" s="10">
        <v>45413</v>
      </c>
      <c r="E38" s="12">
        <v>2809.97</v>
      </c>
      <c r="F38" s="10">
        <v>45453</v>
      </c>
      <c r="G38" s="51">
        <v>1121</v>
      </c>
      <c r="H38" s="45">
        <v>1042</v>
      </c>
      <c r="I38" s="11">
        <f t="shared" si="0"/>
        <v>2809.97</v>
      </c>
      <c r="J38" s="11" t="s">
        <v>6</v>
      </c>
    </row>
    <row r="39" spans="1:10" s="13" customFormat="1" ht="75" customHeight="1" x14ac:dyDescent="0.25">
      <c r="A39" s="16" t="s">
        <v>16</v>
      </c>
      <c r="B39" s="9" t="s">
        <v>61</v>
      </c>
      <c r="C39" s="8" t="s">
        <v>62</v>
      </c>
      <c r="D39" s="10">
        <v>45413</v>
      </c>
      <c r="E39" s="12">
        <v>4584</v>
      </c>
      <c r="F39" s="10">
        <v>45463</v>
      </c>
      <c r="G39" s="51">
        <v>1265</v>
      </c>
      <c r="H39" s="45">
        <v>1166</v>
      </c>
      <c r="I39" s="11">
        <f t="shared" si="0"/>
        <v>4584</v>
      </c>
      <c r="J39" s="11" t="s">
        <v>6</v>
      </c>
    </row>
    <row r="40" spans="1:10" s="13" customFormat="1" ht="75" customHeight="1" x14ac:dyDescent="0.25">
      <c r="A40" s="16" t="s">
        <v>16</v>
      </c>
      <c r="B40" s="9" t="s">
        <v>61</v>
      </c>
      <c r="C40" s="8" t="s">
        <v>63</v>
      </c>
      <c r="D40" s="10">
        <v>45413</v>
      </c>
      <c r="E40" s="12">
        <v>1528</v>
      </c>
      <c r="F40" s="10">
        <v>45463</v>
      </c>
      <c r="G40" s="51">
        <v>1265</v>
      </c>
      <c r="H40" s="45">
        <v>1166</v>
      </c>
      <c r="I40" s="11">
        <f t="shared" si="0"/>
        <v>1528</v>
      </c>
      <c r="J40" s="11" t="s">
        <v>6</v>
      </c>
    </row>
    <row r="41" spans="1:10" s="13" customFormat="1" ht="75" customHeight="1" x14ac:dyDescent="0.25">
      <c r="A41" s="16" t="s">
        <v>16</v>
      </c>
      <c r="B41" s="9" t="s">
        <v>61</v>
      </c>
      <c r="C41" s="8" t="s">
        <v>64</v>
      </c>
      <c r="D41" s="10">
        <v>45413</v>
      </c>
      <c r="E41" s="12">
        <v>4584</v>
      </c>
      <c r="F41" s="10">
        <v>45463</v>
      </c>
      <c r="G41" s="51">
        <v>1265</v>
      </c>
      <c r="H41" s="45">
        <v>1166</v>
      </c>
      <c r="I41" s="11">
        <f t="shared" si="0"/>
        <v>4584</v>
      </c>
      <c r="J41" s="11" t="s">
        <v>6</v>
      </c>
    </row>
    <row r="42" spans="1:10" s="13" customFormat="1" ht="60" customHeight="1" x14ac:dyDescent="0.25">
      <c r="A42" s="8" t="s">
        <v>65</v>
      </c>
      <c r="B42" s="18" t="s">
        <v>139</v>
      </c>
      <c r="C42" s="8">
        <v>12911</v>
      </c>
      <c r="D42" s="10">
        <v>45413</v>
      </c>
      <c r="E42" s="12">
        <v>3440</v>
      </c>
      <c r="F42" s="10">
        <v>45467</v>
      </c>
      <c r="G42" s="45">
        <v>33035813</v>
      </c>
      <c r="H42" s="45">
        <v>33035813</v>
      </c>
      <c r="I42" s="11">
        <f t="shared" ref="I42:I73" si="1">+E42</f>
        <v>3440</v>
      </c>
      <c r="J42" s="11" t="s">
        <v>6</v>
      </c>
    </row>
    <row r="43" spans="1:10" s="13" customFormat="1" ht="90" customHeight="1" x14ac:dyDescent="0.25">
      <c r="A43" s="8" t="s">
        <v>13</v>
      </c>
      <c r="B43" s="18" t="s">
        <v>140</v>
      </c>
      <c r="C43" s="8" t="s">
        <v>66</v>
      </c>
      <c r="D43" s="10">
        <v>45413</v>
      </c>
      <c r="E43" s="12">
        <v>43950</v>
      </c>
      <c r="F43" s="10">
        <v>45463</v>
      </c>
      <c r="G43" s="51">
        <v>1262</v>
      </c>
      <c r="H43" s="45">
        <v>1040</v>
      </c>
      <c r="I43" s="11">
        <f t="shared" si="1"/>
        <v>43950</v>
      </c>
      <c r="J43" s="11" t="s">
        <v>6</v>
      </c>
    </row>
    <row r="44" spans="1:10" s="13" customFormat="1" ht="105" customHeight="1" x14ac:dyDescent="0.25">
      <c r="A44" s="8" t="s">
        <v>13</v>
      </c>
      <c r="B44" s="18" t="s">
        <v>141</v>
      </c>
      <c r="C44" s="8" t="s">
        <v>67</v>
      </c>
      <c r="D44" s="10">
        <v>45414</v>
      </c>
      <c r="E44" s="12">
        <v>12375.02</v>
      </c>
      <c r="F44" s="10">
        <v>45453</v>
      </c>
      <c r="G44" s="51">
        <v>1124</v>
      </c>
      <c r="H44" s="45">
        <v>1015</v>
      </c>
      <c r="I44" s="11">
        <f t="shared" si="1"/>
        <v>12375.02</v>
      </c>
      <c r="J44" s="11" t="s">
        <v>6</v>
      </c>
    </row>
    <row r="45" spans="1:10" s="13" customFormat="1" ht="60" customHeight="1" x14ac:dyDescent="0.25">
      <c r="A45" s="8" t="s">
        <v>8</v>
      </c>
      <c r="B45" s="9" t="s">
        <v>142</v>
      </c>
      <c r="C45" s="8" t="s">
        <v>68</v>
      </c>
      <c r="D45" s="10">
        <v>45415</v>
      </c>
      <c r="E45" s="12">
        <v>5460</v>
      </c>
      <c r="F45" s="10">
        <v>45453</v>
      </c>
      <c r="G45" s="51">
        <v>1122</v>
      </c>
      <c r="H45" s="45">
        <v>983</v>
      </c>
      <c r="I45" s="11">
        <f t="shared" si="1"/>
        <v>5460</v>
      </c>
      <c r="J45" s="11" t="s">
        <v>6</v>
      </c>
    </row>
    <row r="46" spans="1:10" s="13" customFormat="1" ht="60" customHeight="1" x14ac:dyDescent="0.25">
      <c r="A46" s="8" t="s">
        <v>10</v>
      </c>
      <c r="B46" s="9" t="s">
        <v>143</v>
      </c>
      <c r="C46" s="8" t="s">
        <v>69</v>
      </c>
      <c r="D46" s="10">
        <v>45418</v>
      </c>
      <c r="E46" s="12">
        <v>26208.44</v>
      </c>
      <c r="F46" s="10">
        <v>45446</v>
      </c>
      <c r="G46" s="51">
        <v>1028</v>
      </c>
      <c r="H46" s="46">
        <v>963</v>
      </c>
      <c r="I46" s="11">
        <f t="shared" si="1"/>
        <v>26208.44</v>
      </c>
      <c r="J46" s="11" t="s">
        <v>6</v>
      </c>
    </row>
    <row r="47" spans="1:10" s="13" customFormat="1" ht="30" customHeight="1" x14ac:dyDescent="0.25">
      <c r="A47" s="16" t="s">
        <v>10</v>
      </c>
      <c r="B47" s="9" t="s">
        <v>144</v>
      </c>
      <c r="C47" s="8" t="s">
        <v>69</v>
      </c>
      <c r="D47" s="10">
        <v>45418</v>
      </c>
      <c r="E47" s="12">
        <v>2485</v>
      </c>
      <c r="F47" s="10">
        <v>45446</v>
      </c>
      <c r="G47" s="51">
        <v>1028</v>
      </c>
      <c r="H47" s="46">
        <v>963</v>
      </c>
      <c r="I47" s="11">
        <f t="shared" si="1"/>
        <v>2485</v>
      </c>
      <c r="J47" s="11" t="s">
        <v>6</v>
      </c>
    </row>
    <row r="48" spans="1:10" s="13" customFormat="1" ht="30" customHeight="1" x14ac:dyDescent="0.25">
      <c r="A48" s="8" t="s">
        <v>10</v>
      </c>
      <c r="B48" s="9" t="s">
        <v>145</v>
      </c>
      <c r="C48" s="8" t="s">
        <v>69</v>
      </c>
      <c r="D48" s="10">
        <v>45418</v>
      </c>
      <c r="E48" s="12">
        <v>2481.5</v>
      </c>
      <c r="F48" s="10">
        <v>45446</v>
      </c>
      <c r="G48" s="51">
        <v>1028</v>
      </c>
      <c r="H48" s="46">
        <v>963</v>
      </c>
      <c r="I48" s="11">
        <f t="shared" si="1"/>
        <v>2481.5</v>
      </c>
      <c r="J48" s="11" t="s">
        <v>6</v>
      </c>
    </row>
    <row r="49" spans="1:11" s="13" customFormat="1" ht="45" customHeight="1" x14ac:dyDescent="0.25">
      <c r="A49" s="8" t="s">
        <v>10</v>
      </c>
      <c r="B49" s="9" t="s">
        <v>146</v>
      </c>
      <c r="C49" s="8" t="s">
        <v>69</v>
      </c>
      <c r="D49" s="10">
        <v>45418</v>
      </c>
      <c r="E49" s="12">
        <v>420</v>
      </c>
      <c r="F49" s="10">
        <v>45446</v>
      </c>
      <c r="G49" s="51">
        <v>1028</v>
      </c>
      <c r="H49" s="46">
        <v>963</v>
      </c>
      <c r="I49" s="11">
        <f t="shared" si="1"/>
        <v>420</v>
      </c>
      <c r="J49" s="11" t="s">
        <v>6</v>
      </c>
    </row>
    <row r="50" spans="1:11" s="13" customFormat="1" ht="30" customHeight="1" x14ac:dyDescent="0.25">
      <c r="A50" s="8" t="s">
        <v>10</v>
      </c>
      <c r="B50" s="9" t="s">
        <v>147</v>
      </c>
      <c r="C50" s="8" t="s">
        <v>69</v>
      </c>
      <c r="D50" s="10">
        <v>45418</v>
      </c>
      <c r="E50" s="12">
        <v>1004.5</v>
      </c>
      <c r="F50" s="10">
        <v>45446</v>
      </c>
      <c r="G50" s="51">
        <v>1028</v>
      </c>
      <c r="H50" s="46">
        <v>963</v>
      </c>
      <c r="I50" s="11">
        <f t="shared" si="1"/>
        <v>1004.5</v>
      </c>
      <c r="J50" s="11" t="s">
        <v>6</v>
      </c>
    </row>
    <row r="51" spans="1:11" s="13" customFormat="1" ht="45" customHeight="1" x14ac:dyDescent="0.25">
      <c r="A51" s="8" t="s">
        <v>10</v>
      </c>
      <c r="B51" s="9" t="s">
        <v>148</v>
      </c>
      <c r="C51" s="8" t="s">
        <v>69</v>
      </c>
      <c r="D51" s="10">
        <v>45418</v>
      </c>
      <c r="E51" s="12">
        <v>1064</v>
      </c>
      <c r="F51" s="10">
        <v>45446</v>
      </c>
      <c r="G51" s="51">
        <v>1028</v>
      </c>
      <c r="H51" s="46">
        <v>963</v>
      </c>
      <c r="I51" s="11">
        <f t="shared" si="1"/>
        <v>1064</v>
      </c>
      <c r="J51" s="11" t="s">
        <v>6</v>
      </c>
    </row>
    <row r="52" spans="1:11" s="13" customFormat="1" ht="30" customHeight="1" x14ac:dyDescent="0.25">
      <c r="A52" s="8" t="s">
        <v>10</v>
      </c>
      <c r="B52" s="9" t="s">
        <v>149</v>
      </c>
      <c r="C52" s="8" t="s">
        <v>69</v>
      </c>
      <c r="D52" s="10">
        <v>45418</v>
      </c>
      <c r="E52" s="12">
        <v>6723.06</v>
      </c>
      <c r="F52" s="10">
        <v>45446</v>
      </c>
      <c r="G52" s="51">
        <v>1028</v>
      </c>
      <c r="H52" s="46">
        <v>963</v>
      </c>
      <c r="I52" s="11">
        <f t="shared" si="1"/>
        <v>6723.06</v>
      </c>
      <c r="J52" s="11" t="s">
        <v>6</v>
      </c>
    </row>
    <row r="53" spans="1:11" s="13" customFormat="1" ht="60" x14ac:dyDescent="0.25">
      <c r="A53" s="8" t="s">
        <v>70</v>
      </c>
      <c r="B53" s="18" t="s">
        <v>150</v>
      </c>
      <c r="C53" s="8">
        <v>1515</v>
      </c>
      <c r="D53" s="10">
        <v>45418</v>
      </c>
      <c r="E53" s="12">
        <v>6000</v>
      </c>
      <c r="F53" s="10">
        <v>45464</v>
      </c>
      <c r="G53" s="51">
        <v>33035703</v>
      </c>
      <c r="H53" s="45">
        <v>33035703</v>
      </c>
      <c r="I53" s="11">
        <f t="shared" si="1"/>
        <v>6000</v>
      </c>
      <c r="J53" s="11" t="s">
        <v>6</v>
      </c>
    </row>
    <row r="54" spans="1:11" s="13" customFormat="1" ht="60" customHeight="1" x14ac:dyDescent="0.25">
      <c r="A54" s="8" t="s">
        <v>13</v>
      </c>
      <c r="B54" s="18" t="s">
        <v>151</v>
      </c>
      <c r="C54" s="8" t="s">
        <v>71</v>
      </c>
      <c r="D54" s="10">
        <v>45419</v>
      </c>
      <c r="E54" s="12">
        <v>49192.35</v>
      </c>
      <c r="F54" s="10">
        <v>45453</v>
      </c>
      <c r="G54" s="51">
        <v>1120</v>
      </c>
      <c r="H54" s="45">
        <v>1021</v>
      </c>
      <c r="I54" s="11">
        <f t="shared" si="1"/>
        <v>49192.35</v>
      </c>
      <c r="J54" s="11" t="s">
        <v>6</v>
      </c>
    </row>
    <row r="55" spans="1:11" s="13" customFormat="1" ht="90" customHeight="1" x14ac:dyDescent="0.25">
      <c r="A55" s="8" t="s">
        <v>72</v>
      </c>
      <c r="B55" s="18" t="s">
        <v>152</v>
      </c>
      <c r="C55" s="8" t="s">
        <v>20</v>
      </c>
      <c r="D55" s="10">
        <v>45419</v>
      </c>
      <c r="E55" s="12">
        <v>249334</v>
      </c>
      <c r="F55" s="10">
        <v>45446</v>
      </c>
      <c r="G55" s="51">
        <v>1037</v>
      </c>
      <c r="H55" s="46">
        <v>874</v>
      </c>
      <c r="I55" s="11">
        <f t="shared" si="1"/>
        <v>249334</v>
      </c>
      <c r="J55" s="11" t="s">
        <v>6</v>
      </c>
    </row>
    <row r="56" spans="1:11" s="13" customFormat="1" ht="75" customHeight="1" x14ac:dyDescent="0.25">
      <c r="A56" s="8" t="s">
        <v>55</v>
      </c>
      <c r="B56" s="18" t="s">
        <v>153</v>
      </c>
      <c r="C56" s="8" t="s">
        <v>73</v>
      </c>
      <c r="D56" s="10">
        <v>45419</v>
      </c>
      <c r="E56" s="12">
        <v>72260.899999999994</v>
      </c>
      <c r="F56" s="10">
        <v>45463</v>
      </c>
      <c r="G56" s="51">
        <v>1266</v>
      </c>
      <c r="H56" s="45">
        <v>1086</v>
      </c>
      <c r="I56" s="11">
        <f t="shared" si="1"/>
        <v>72260.899999999994</v>
      </c>
      <c r="J56" s="11" t="s">
        <v>6</v>
      </c>
    </row>
    <row r="57" spans="1:11" s="13" customFormat="1" ht="60" customHeight="1" x14ac:dyDescent="0.25">
      <c r="A57" s="8" t="s">
        <v>18</v>
      </c>
      <c r="B57" s="18" t="s">
        <v>154</v>
      </c>
      <c r="C57" s="8" t="s">
        <v>74</v>
      </c>
      <c r="D57" s="10">
        <v>45420</v>
      </c>
      <c r="E57" s="12">
        <v>202234.3</v>
      </c>
      <c r="F57" s="10">
        <v>45457</v>
      </c>
      <c r="G57" s="51">
        <v>1186</v>
      </c>
      <c r="H57" s="46">
        <v>982</v>
      </c>
      <c r="I57" s="11">
        <f t="shared" si="1"/>
        <v>202234.3</v>
      </c>
      <c r="J57" s="11" t="s">
        <v>6</v>
      </c>
    </row>
    <row r="58" spans="1:11" s="13" customFormat="1" ht="120" customHeight="1" x14ac:dyDescent="0.25">
      <c r="A58" s="8" t="s">
        <v>13</v>
      </c>
      <c r="B58" s="19" t="s">
        <v>155</v>
      </c>
      <c r="C58" s="8" t="s">
        <v>75</v>
      </c>
      <c r="D58" s="10">
        <v>45420</v>
      </c>
      <c r="E58" s="12">
        <v>46800</v>
      </c>
      <c r="F58" s="10">
        <v>45450</v>
      </c>
      <c r="G58" s="51">
        <v>1097</v>
      </c>
      <c r="H58" s="45">
        <v>1036</v>
      </c>
      <c r="I58" s="11">
        <f t="shared" si="1"/>
        <v>46800</v>
      </c>
      <c r="J58" s="11" t="s">
        <v>6</v>
      </c>
    </row>
    <row r="59" spans="1:11" s="13" customFormat="1" ht="135" customHeight="1" x14ac:dyDescent="0.25">
      <c r="A59" s="8" t="s">
        <v>10</v>
      </c>
      <c r="B59" s="19" t="s">
        <v>156</v>
      </c>
      <c r="C59" s="8" t="s">
        <v>76</v>
      </c>
      <c r="D59" s="10">
        <v>45420</v>
      </c>
      <c r="E59" s="12">
        <v>8060</v>
      </c>
      <c r="F59" s="10">
        <v>45453</v>
      </c>
      <c r="G59" s="51">
        <v>32699350</v>
      </c>
      <c r="H59" s="45">
        <v>32699350</v>
      </c>
      <c r="I59" s="11">
        <f t="shared" si="1"/>
        <v>8060</v>
      </c>
      <c r="J59" s="11" t="s">
        <v>6</v>
      </c>
    </row>
    <row r="60" spans="1:11" s="13" customFormat="1" ht="60" customHeight="1" x14ac:dyDescent="0.25">
      <c r="A60" s="8" t="s">
        <v>77</v>
      </c>
      <c r="B60" s="18" t="s">
        <v>157</v>
      </c>
      <c r="C60" s="8">
        <v>1574</v>
      </c>
      <c r="D60" s="10">
        <v>45420</v>
      </c>
      <c r="E60" s="12">
        <v>14000</v>
      </c>
      <c r="F60" s="10">
        <v>45448</v>
      </c>
      <c r="G60" s="51">
        <v>32509006</v>
      </c>
      <c r="H60" s="45">
        <v>32509006</v>
      </c>
      <c r="I60" s="11">
        <f t="shared" si="1"/>
        <v>14000</v>
      </c>
      <c r="J60" s="11" t="s">
        <v>6</v>
      </c>
    </row>
    <row r="61" spans="1:11" s="13" customFormat="1" ht="54.75" customHeight="1" x14ac:dyDescent="0.25">
      <c r="A61" s="8" t="s">
        <v>13</v>
      </c>
      <c r="B61" s="18" t="s">
        <v>158</v>
      </c>
      <c r="C61" s="8" t="s">
        <v>78</v>
      </c>
      <c r="D61" s="10">
        <v>45422</v>
      </c>
      <c r="E61" s="12">
        <v>37068.35</v>
      </c>
      <c r="F61" s="10">
        <v>45446</v>
      </c>
      <c r="G61" s="51">
        <v>1030</v>
      </c>
      <c r="H61" s="46">
        <v>993</v>
      </c>
      <c r="I61" s="11">
        <f t="shared" si="1"/>
        <v>37068.35</v>
      </c>
      <c r="J61" s="11" t="s">
        <v>6</v>
      </c>
      <c r="K61" s="17"/>
    </row>
    <row r="62" spans="1:11" s="13" customFormat="1" ht="54.75" customHeight="1" x14ac:dyDescent="0.25">
      <c r="A62" s="8" t="s">
        <v>13</v>
      </c>
      <c r="B62" s="9" t="s">
        <v>144</v>
      </c>
      <c r="C62" s="8" t="s">
        <v>78</v>
      </c>
      <c r="D62" s="10">
        <v>45422</v>
      </c>
      <c r="E62" s="12">
        <v>2840</v>
      </c>
      <c r="F62" s="10">
        <v>45446</v>
      </c>
      <c r="G62" s="51">
        <v>1030</v>
      </c>
      <c r="H62" s="46">
        <v>993</v>
      </c>
      <c r="I62" s="11">
        <f t="shared" si="1"/>
        <v>2840</v>
      </c>
      <c r="J62" s="11" t="s">
        <v>6</v>
      </c>
      <c r="K62" s="17"/>
    </row>
    <row r="63" spans="1:11" s="13" customFormat="1" ht="54.75" customHeight="1" x14ac:dyDescent="0.25">
      <c r="A63" s="8" t="s">
        <v>13</v>
      </c>
      <c r="B63" s="9" t="s">
        <v>145</v>
      </c>
      <c r="C63" s="8" t="s">
        <v>78</v>
      </c>
      <c r="D63" s="10">
        <v>45422</v>
      </c>
      <c r="E63" s="12">
        <v>2836</v>
      </c>
      <c r="F63" s="10">
        <v>45446</v>
      </c>
      <c r="G63" s="51">
        <v>1030</v>
      </c>
      <c r="H63" s="46">
        <v>993</v>
      </c>
      <c r="I63" s="11">
        <f t="shared" si="1"/>
        <v>2836</v>
      </c>
      <c r="J63" s="11" t="s">
        <v>6</v>
      </c>
      <c r="K63" s="17"/>
    </row>
    <row r="64" spans="1:11" s="13" customFormat="1" ht="54.75" customHeight="1" x14ac:dyDescent="0.25">
      <c r="A64" s="8" t="s">
        <v>13</v>
      </c>
      <c r="B64" s="9" t="s">
        <v>146</v>
      </c>
      <c r="C64" s="8" t="s">
        <v>78</v>
      </c>
      <c r="D64" s="10">
        <v>45422</v>
      </c>
      <c r="E64" s="12">
        <v>480</v>
      </c>
      <c r="F64" s="10">
        <v>45446</v>
      </c>
      <c r="G64" s="51">
        <v>1030</v>
      </c>
      <c r="H64" s="46">
        <v>993</v>
      </c>
      <c r="I64" s="11">
        <f t="shared" si="1"/>
        <v>480</v>
      </c>
      <c r="J64" s="11" t="s">
        <v>6</v>
      </c>
      <c r="K64" s="17"/>
    </row>
    <row r="65" spans="1:11" s="13" customFormat="1" ht="54.75" customHeight="1" x14ac:dyDescent="0.25">
      <c r="A65" s="8" t="s">
        <v>13</v>
      </c>
      <c r="B65" s="9" t="s">
        <v>147</v>
      </c>
      <c r="C65" s="8" t="s">
        <v>78</v>
      </c>
      <c r="D65" s="10">
        <v>45422</v>
      </c>
      <c r="E65" s="12">
        <v>1148</v>
      </c>
      <c r="F65" s="10">
        <v>45446</v>
      </c>
      <c r="G65" s="51">
        <v>1030</v>
      </c>
      <c r="H65" s="46">
        <v>993</v>
      </c>
      <c r="I65" s="11">
        <f t="shared" si="1"/>
        <v>1148</v>
      </c>
      <c r="J65" s="11" t="s">
        <v>6</v>
      </c>
      <c r="K65" s="17"/>
    </row>
    <row r="66" spans="1:11" s="13" customFormat="1" ht="54.75" customHeight="1" x14ac:dyDescent="0.25">
      <c r="A66" s="8" t="s">
        <v>13</v>
      </c>
      <c r="B66" s="9" t="s">
        <v>148</v>
      </c>
      <c r="C66" s="8" t="s">
        <v>78</v>
      </c>
      <c r="D66" s="10">
        <v>45422</v>
      </c>
      <c r="E66" s="12">
        <v>1216</v>
      </c>
      <c r="F66" s="10">
        <v>45446</v>
      </c>
      <c r="G66" s="51">
        <v>1030</v>
      </c>
      <c r="H66" s="46">
        <v>993</v>
      </c>
      <c r="I66" s="11">
        <f t="shared" si="1"/>
        <v>1216</v>
      </c>
      <c r="J66" s="11" t="s">
        <v>6</v>
      </c>
      <c r="K66" s="17"/>
    </row>
    <row r="67" spans="1:11" s="13" customFormat="1" ht="54.75" customHeight="1" x14ac:dyDescent="0.25">
      <c r="A67" s="8" t="s">
        <v>13</v>
      </c>
      <c r="B67" s="9" t="s">
        <v>149</v>
      </c>
      <c r="C67" s="8" t="s">
        <v>78</v>
      </c>
      <c r="D67" s="10">
        <v>45422</v>
      </c>
      <c r="E67" s="12">
        <v>442.65</v>
      </c>
      <c r="F67" s="10">
        <v>45446</v>
      </c>
      <c r="G67" s="51">
        <v>1030</v>
      </c>
      <c r="H67" s="46">
        <v>993</v>
      </c>
      <c r="I67" s="11">
        <f t="shared" si="1"/>
        <v>442.65</v>
      </c>
      <c r="J67" s="11" t="s">
        <v>6</v>
      </c>
      <c r="K67" s="17"/>
    </row>
    <row r="68" spans="1:11" s="13" customFormat="1" ht="54.75" customHeight="1" x14ac:dyDescent="0.25">
      <c r="A68" s="8" t="s">
        <v>13</v>
      </c>
      <c r="B68" s="14" t="s">
        <v>120</v>
      </c>
      <c r="C68" s="8" t="s">
        <v>78</v>
      </c>
      <c r="D68" s="10">
        <v>45422</v>
      </c>
      <c r="E68" s="12">
        <v>25</v>
      </c>
      <c r="F68" s="10">
        <v>45446</v>
      </c>
      <c r="G68" s="51">
        <v>1030</v>
      </c>
      <c r="H68" s="46">
        <v>993</v>
      </c>
      <c r="I68" s="11">
        <f t="shared" si="1"/>
        <v>25</v>
      </c>
      <c r="J68" s="11" t="s">
        <v>6</v>
      </c>
    </row>
    <row r="69" spans="1:11" s="13" customFormat="1" ht="54.75" customHeight="1" x14ac:dyDescent="0.25">
      <c r="A69" s="8" t="s">
        <v>13</v>
      </c>
      <c r="B69" s="19" t="s">
        <v>121</v>
      </c>
      <c r="C69" s="8" t="s">
        <v>78</v>
      </c>
      <c r="D69" s="10">
        <v>45422</v>
      </c>
      <c r="E69" s="12">
        <v>100</v>
      </c>
      <c r="F69" s="10">
        <v>45446</v>
      </c>
      <c r="G69" s="51">
        <v>1030</v>
      </c>
      <c r="H69" s="46">
        <v>993</v>
      </c>
      <c r="I69" s="11">
        <f t="shared" si="1"/>
        <v>100</v>
      </c>
      <c r="J69" s="11" t="s">
        <v>6</v>
      </c>
    </row>
    <row r="70" spans="1:11" s="13" customFormat="1" ht="54.75" customHeight="1" x14ac:dyDescent="0.25">
      <c r="A70" s="8" t="s">
        <v>79</v>
      </c>
      <c r="B70" s="18" t="s">
        <v>159</v>
      </c>
      <c r="C70" s="8">
        <v>1605</v>
      </c>
      <c r="D70" s="10">
        <v>45422</v>
      </c>
      <c r="E70" s="12">
        <v>2000</v>
      </c>
      <c r="F70" s="10">
        <v>45464</v>
      </c>
      <c r="G70" s="45">
        <v>33035770</v>
      </c>
      <c r="H70" s="45">
        <v>33035770</v>
      </c>
      <c r="I70" s="11">
        <f t="shared" si="1"/>
        <v>2000</v>
      </c>
      <c r="J70" s="11" t="s">
        <v>6</v>
      </c>
    </row>
    <row r="71" spans="1:11" s="13" customFormat="1" ht="54.75" customHeight="1" x14ac:dyDescent="0.25">
      <c r="A71" s="8" t="s">
        <v>8</v>
      </c>
      <c r="B71" s="9" t="s">
        <v>160</v>
      </c>
      <c r="C71" s="8" t="s">
        <v>80</v>
      </c>
      <c r="D71" s="10">
        <v>45422</v>
      </c>
      <c r="E71" s="12">
        <v>5980</v>
      </c>
      <c r="F71" s="10">
        <v>45467</v>
      </c>
      <c r="G71" s="51">
        <v>1313</v>
      </c>
      <c r="H71" s="45">
        <v>1104</v>
      </c>
      <c r="I71" s="11">
        <f t="shared" si="1"/>
        <v>5980</v>
      </c>
      <c r="J71" s="11" t="s">
        <v>6</v>
      </c>
    </row>
    <row r="72" spans="1:11" s="13" customFormat="1" ht="85.5" customHeight="1" x14ac:dyDescent="0.25">
      <c r="A72" s="8" t="s">
        <v>81</v>
      </c>
      <c r="B72" s="18" t="s">
        <v>161</v>
      </c>
      <c r="C72" s="8" t="s">
        <v>82</v>
      </c>
      <c r="D72" s="10">
        <v>45425</v>
      </c>
      <c r="E72" s="12">
        <v>83656.100000000006</v>
      </c>
      <c r="F72" s="10">
        <v>45463</v>
      </c>
      <c r="G72" s="51">
        <v>1268</v>
      </c>
      <c r="H72" s="46">
        <v>980</v>
      </c>
      <c r="I72" s="11">
        <f t="shared" si="1"/>
        <v>83656.100000000006</v>
      </c>
      <c r="J72" s="11" t="s">
        <v>6</v>
      </c>
    </row>
    <row r="73" spans="1:11" s="13" customFormat="1" ht="105" customHeight="1" x14ac:dyDescent="0.25">
      <c r="A73" s="8" t="s">
        <v>13</v>
      </c>
      <c r="B73" s="18" t="s">
        <v>162</v>
      </c>
      <c r="C73" s="8" t="s">
        <v>83</v>
      </c>
      <c r="D73" s="10">
        <v>45428</v>
      </c>
      <c r="E73" s="12">
        <v>5361991.57</v>
      </c>
      <c r="F73" s="10">
        <v>45454</v>
      </c>
      <c r="G73" s="51">
        <v>1137</v>
      </c>
      <c r="H73" s="45">
        <v>1066</v>
      </c>
      <c r="I73" s="11">
        <f t="shared" si="1"/>
        <v>5361991.57</v>
      </c>
      <c r="J73" s="11" t="s">
        <v>6</v>
      </c>
      <c r="K73" s="20"/>
    </row>
    <row r="74" spans="1:11" s="13" customFormat="1" ht="105" customHeight="1" x14ac:dyDescent="0.25">
      <c r="A74" s="8" t="s">
        <v>13</v>
      </c>
      <c r="B74" s="18" t="s">
        <v>163</v>
      </c>
      <c r="C74" s="8" t="s">
        <v>84</v>
      </c>
      <c r="D74" s="10">
        <v>45428</v>
      </c>
      <c r="E74" s="12">
        <v>268653.75</v>
      </c>
      <c r="F74" s="10">
        <v>45446</v>
      </c>
      <c r="G74" s="51">
        <v>1029</v>
      </c>
      <c r="H74" s="46">
        <v>961</v>
      </c>
      <c r="I74" s="11">
        <f t="shared" ref="I74:I106" si="2">+E74</f>
        <v>268653.75</v>
      </c>
      <c r="J74" s="11" t="s">
        <v>6</v>
      </c>
      <c r="K74" s="17"/>
    </row>
    <row r="75" spans="1:11" s="13" customFormat="1" ht="60" customHeight="1" x14ac:dyDescent="0.25">
      <c r="A75" s="8" t="s">
        <v>11</v>
      </c>
      <c r="B75" s="18" t="s">
        <v>164</v>
      </c>
      <c r="C75" s="8" t="s">
        <v>40</v>
      </c>
      <c r="D75" s="10">
        <v>45428</v>
      </c>
      <c r="E75" s="12">
        <v>121909.52</v>
      </c>
      <c r="F75" s="10">
        <v>45459</v>
      </c>
      <c r="G75" s="51">
        <v>1245</v>
      </c>
      <c r="H75" s="45">
        <v>1048</v>
      </c>
      <c r="I75" s="11">
        <f t="shared" si="2"/>
        <v>121909.52</v>
      </c>
      <c r="J75" s="11" t="s">
        <v>6</v>
      </c>
    </row>
    <row r="76" spans="1:11" s="13" customFormat="1" ht="52.5" customHeight="1" x14ac:dyDescent="0.25">
      <c r="A76" s="8" t="s">
        <v>85</v>
      </c>
      <c r="B76" s="18" t="s">
        <v>165</v>
      </c>
      <c r="C76" s="8">
        <v>1724</v>
      </c>
      <c r="D76" s="10">
        <v>45432</v>
      </c>
      <c r="E76" s="12">
        <v>28000</v>
      </c>
      <c r="F76" s="10">
        <v>45455</v>
      </c>
      <c r="G76" s="45">
        <v>32982465</v>
      </c>
      <c r="H76" s="45">
        <v>32982465</v>
      </c>
      <c r="I76" s="11">
        <f t="shared" si="2"/>
        <v>28000</v>
      </c>
      <c r="J76" s="11" t="s">
        <v>6</v>
      </c>
    </row>
    <row r="77" spans="1:11" s="13" customFormat="1" ht="45" customHeight="1" x14ac:dyDescent="0.25">
      <c r="A77" s="8" t="s">
        <v>21</v>
      </c>
      <c r="B77" s="18" t="s">
        <v>166</v>
      </c>
      <c r="C77" s="8" t="s">
        <v>17</v>
      </c>
      <c r="D77" s="10">
        <v>45432</v>
      </c>
      <c r="E77" s="12">
        <v>27000</v>
      </c>
      <c r="F77" s="10">
        <v>45462</v>
      </c>
      <c r="G77" s="51">
        <v>1246</v>
      </c>
      <c r="H77" s="45">
        <v>1049</v>
      </c>
      <c r="I77" s="11">
        <f t="shared" si="2"/>
        <v>27000</v>
      </c>
      <c r="J77" s="11" t="s">
        <v>6</v>
      </c>
    </row>
    <row r="78" spans="1:11" s="13" customFormat="1" ht="60" customHeight="1" x14ac:dyDescent="0.25">
      <c r="A78" s="8" t="s">
        <v>18</v>
      </c>
      <c r="B78" s="18" t="s">
        <v>167</v>
      </c>
      <c r="C78" s="8" t="s">
        <v>86</v>
      </c>
      <c r="D78" s="10">
        <v>45432</v>
      </c>
      <c r="E78" s="12">
        <v>44014</v>
      </c>
      <c r="F78" s="10">
        <v>45463</v>
      </c>
      <c r="G78" s="51">
        <v>1274</v>
      </c>
      <c r="H78" s="45">
        <v>1077</v>
      </c>
      <c r="I78" s="11">
        <f t="shared" si="2"/>
        <v>44014</v>
      </c>
      <c r="J78" s="11" t="s">
        <v>6</v>
      </c>
    </row>
    <row r="79" spans="1:11" s="13" customFormat="1" ht="90" customHeight="1" x14ac:dyDescent="0.25">
      <c r="A79" s="8" t="s">
        <v>18</v>
      </c>
      <c r="B79" s="18" t="s">
        <v>168</v>
      </c>
      <c r="C79" s="8" t="s">
        <v>87</v>
      </c>
      <c r="D79" s="10">
        <v>45432</v>
      </c>
      <c r="E79" s="12">
        <v>19470</v>
      </c>
      <c r="F79" s="10">
        <v>45463</v>
      </c>
      <c r="G79" s="51">
        <v>1269</v>
      </c>
      <c r="H79" s="45">
        <v>1062</v>
      </c>
      <c r="I79" s="11">
        <f t="shared" si="2"/>
        <v>19470</v>
      </c>
      <c r="J79" s="11" t="s">
        <v>6</v>
      </c>
    </row>
    <row r="80" spans="1:11" s="13" customFormat="1" ht="60" x14ac:dyDescent="0.25">
      <c r="A80" s="8" t="s">
        <v>8</v>
      </c>
      <c r="B80" s="9" t="s">
        <v>169</v>
      </c>
      <c r="C80" s="8" t="s">
        <v>88</v>
      </c>
      <c r="D80" s="10">
        <v>45433</v>
      </c>
      <c r="E80" s="12">
        <v>7085</v>
      </c>
      <c r="F80" s="10">
        <v>45467</v>
      </c>
      <c r="G80" s="51">
        <v>1313</v>
      </c>
      <c r="H80" s="45">
        <v>1104</v>
      </c>
      <c r="I80" s="11">
        <f t="shared" si="2"/>
        <v>7085</v>
      </c>
      <c r="J80" s="11" t="s">
        <v>6</v>
      </c>
    </row>
    <row r="81" spans="1:10" s="13" customFormat="1" ht="60" customHeight="1" x14ac:dyDescent="0.25">
      <c r="A81" s="8" t="s">
        <v>12</v>
      </c>
      <c r="B81" s="19" t="s">
        <v>170</v>
      </c>
      <c r="C81" s="8" t="s">
        <v>89</v>
      </c>
      <c r="D81" s="10">
        <v>45439</v>
      </c>
      <c r="E81" s="12">
        <v>66874.149999999994</v>
      </c>
      <c r="F81" s="10">
        <v>45463</v>
      </c>
      <c r="G81" s="51">
        <v>1271</v>
      </c>
      <c r="H81" s="45">
        <v>1156</v>
      </c>
      <c r="I81" s="11">
        <f t="shared" si="2"/>
        <v>66874.149999999994</v>
      </c>
      <c r="J81" s="11" t="s">
        <v>6</v>
      </c>
    </row>
    <row r="82" spans="1:10" s="13" customFormat="1" ht="90" customHeight="1" x14ac:dyDescent="0.25">
      <c r="A82" s="8" t="s">
        <v>12</v>
      </c>
      <c r="B82" s="19" t="s">
        <v>171</v>
      </c>
      <c r="C82" s="8" t="s">
        <v>90</v>
      </c>
      <c r="D82" s="10">
        <v>45439</v>
      </c>
      <c r="E82" s="12">
        <v>12063.3</v>
      </c>
      <c r="F82" s="10">
        <v>45463</v>
      </c>
      <c r="G82" s="51">
        <v>1264</v>
      </c>
      <c r="H82" s="45">
        <v>1129</v>
      </c>
      <c r="I82" s="11">
        <f t="shared" si="2"/>
        <v>12063.3</v>
      </c>
      <c r="J82" s="11" t="s">
        <v>6</v>
      </c>
    </row>
    <row r="83" spans="1:10" s="13" customFormat="1" ht="90" customHeight="1" x14ac:dyDescent="0.25">
      <c r="A83" s="8" t="s">
        <v>15</v>
      </c>
      <c r="B83" s="18" t="s">
        <v>172</v>
      </c>
      <c r="C83" s="8" t="s">
        <v>91</v>
      </c>
      <c r="D83" s="10">
        <v>45440</v>
      </c>
      <c r="E83" s="12">
        <v>23169.3</v>
      </c>
      <c r="F83" s="10">
        <v>45463</v>
      </c>
      <c r="G83" s="51">
        <v>1270</v>
      </c>
      <c r="H83" s="45">
        <v>1075</v>
      </c>
      <c r="I83" s="11">
        <f t="shared" si="2"/>
        <v>23169.3</v>
      </c>
      <c r="J83" s="11" t="s">
        <v>6</v>
      </c>
    </row>
    <row r="84" spans="1:10" s="13" customFormat="1" ht="45" customHeight="1" x14ac:dyDescent="0.25">
      <c r="A84" s="8" t="s">
        <v>92</v>
      </c>
      <c r="B84" s="18" t="s">
        <v>173</v>
      </c>
      <c r="C84" s="8">
        <v>1900</v>
      </c>
      <c r="D84" s="10">
        <v>45443</v>
      </c>
      <c r="E84" s="12">
        <v>1500</v>
      </c>
      <c r="F84" s="10">
        <v>45464</v>
      </c>
      <c r="G84" s="51">
        <v>33035665</v>
      </c>
      <c r="H84" s="45">
        <v>33035665</v>
      </c>
      <c r="I84" s="11">
        <f t="shared" si="2"/>
        <v>1500</v>
      </c>
      <c r="J84" s="11" t="s">
        <v>6</v>
      </c>
    </row>
    <row r="85" spans="1:10" s="13" customFormat="1" ht="45" customHeight="1" x14ac:dyDescent="0.25">
      <c r="A85" s="8" t="s">
        <v>5</v>
      </c>
      <c r="B85" s="9" t="s">
        <v>174</v>
      </c>
      <c r="C85" s="8" t="s">
        <v>93</v>
      </c>
      <c r="D85" s="10">
        <v>45443</v>
      </c>
      <c r="E85" s="12">
        <v>723673.81</v>
      </c>
      <c r="F85" s="10">
        <v>45463</v>
      </c>
      <c r="G85" s="51">
        <v>1267</v>
      </c>
      <c r="H85" s="45">
        <v>1102</v>
      </c>
      <c r="I85" s="11">
        <f t="shared" si="2"/>
        <v>723673.81</v>
      </c>
      <c r="J85" s="11" t="s">
        <v>6</v>
      </c>
    </row>
    <row r="86" spans="1:10" s="13" customFormat="1" ht="45" customHeight="1" x14ac:dyDescent="0.25">
      <c r="A86" s="8" t="s">
        <v>5</v>
      </c>
      <c r="B86" s="9" t="s">
        <v>174</v>
      </c>
      <c r="C86" s="8" t="s">
        <v>94</v>
      </c>
      <c r="D86" s="10">
        <v>45443</v>
      </c>
      <c r="E86" s="12">
        <v>12384.42</v>
      </c>
      <c r="F86" s="10">
        <v>45463</v>
      </c>
      <c r="G86" s="51">
        <v>1267</v>
      </c>
      <c r="H86" s="45">
        <v>1102</v>
      </c>
      <c r="I86" s="11">
        <f t="shared" si="2"/>
        <v>12384.42</v>
      </c>
      <c r="J86" s="11" t="s">
        <v>6</v>
      </c>
    </row>
    <row r="87" spans="1:10" s="13" customFormat="1" ht="45" x14ac:dyDescent="0.25">
      <c r="A87" s="8" t="s">
        <v>7</v>
      </c>
      <c r="B87" s="9" t="s">
        <v>175</v>
      </c>
      <c r="C87" s="8"/>
      <c r="D87" s="10">
        <v>45443</v>
      </c>
      <c r="E87" s="12">
        <v>35575.78</v>
      </c>
      <c r="F87" s="10">
        <v>45453</v>
      </c>
      <c r="G87" s="51">
        <v>35696743949</v>
      </c>
      <c r="H87" s="45">
        <v>35696743949</v>
      </c>
      <c r="I87" s="11">
        <f t="shared" si="2"/>
        <v>35575.78</v>
      </c>
      <c r="J87" s="11" t="s">
        <v>6</v>
      </c>
    </row>
    <row r="88" spans="1:10" s="13" customFormat="1" ht="60" customHeight="1" x14ac:dyDescent="0.25">
      <c r="A88" s="8" t="s">
        <v>13</v>
      </c>
      <c r="B88" s="18" t="s">
        <v>176</v>
      </c>
      <c r="C88" s="8" t="s">
        <v>97</v>
      </c>
      <c r="D88" s="10">
        <v>45448</v>
      </c>
      <c r="E88" s="12">
        <v>860971.03</v>
      </c>
      <c r="F88" s="10">
        <v>45463</v>
      </c>
      <c r="G88" s="51">
        <v>1263</v>
      </c>
      <c r="H88" s="45">
        <v>1198</v>
      </c>
      <c r="I88" s="11">
        <f t="shared" si="2"/>
        <v>860971.03</v>
      </c>
      <c r="J88" s="11" t="s">
        <v>6</v>
      </c>
    </row>
    <row r="89" spans="1:10" s="13" customFormat="1" ht="45" customHeight="1" x14ac:dyDescent="0.25">
      <c r="A89" s="8" t="s">
        <v>13</v>
      </c>
      <c r="B89" s="9" t="s">
        <v>177</v>
      </c>
      <c r="C89" s="8" t="s">
        <v>97</v>
      </c>
      <c r="D89" s="10">
        <v>45448</v>
      </c>
      <c r="E89" s="12">
        <v>73307.5</v>
      </c>
      <c r="F89" s="10">
        <v>45463</v>
      </c>
      <c r="G89" s="51">
        <v>1263</v>
      </c>
      <c r="H89" s="45">
        <v>1198</v>
      </c>
      <c r="I89" s="11">
        <f t="shared" si="2"/>
        <v>73307.5</v>
      </c>
      <c r="J89" s="11" t="s">
        <v>6</v>
      </c>
    </row>
    <row r="90" spans="1:10" s="13" customFormat="1" ht="45" customHeight="1" x14ac:dyDescent="0.25">
      <c r="A90" s="8" t="s">
        <v>13</v>
      </c>
      <c r="B90" s="9" t="s">
        <v>178</v>
      </c>
      <c r="C90" s="8" t="s">
        <v>97</v>
      </c>
      <c r="D90" s="10">
        <v>45448</v>
      </c>
      <c r="E90" s="12">
        <v>73204.25</v>
      </c>
      <c r="F90" s="10">
        <v>45463</v>
      </c>
      <c r="G90" s="51">
        <v>1263</v>
      </c>
      <c r="H90" s="45">
        <v>1198</v>
      </c>
      <c r="I90" s="11">
        <f t="shared" si="2"/>
        <v>73204.25</v>
      </c>
      <c r="J90" s="11" t="s">
        <v>6</v>
      </c>
    </row>
    <row r="91" spans="1:10" s="13" customFormat="1" ht="45" customHeight="1" x14ac:dyDescent="0.25">
      <c r="A91" s="8" t="s">
        <v>13</v>
      </c>
      <c r="B91" s="9" t="s">
        <v>146</v>
      </c>
      <c r="C91" s="8" t="s">
        <v>97</v>
      </c>
      <c r="D91" s="10">
        <v>45448</v>
      </c>
      <c r="E91" s="12">
        <v>11845.68</v>
      </c>
      <c r="F91" s="10">
        <v>45463</v>
      </c>
      <c r="G91" s="51">
        <v>1263</v>
      </c>
      <c r="H91" s="45">
        <v>1198</v>
      </c>
      <c r="I91" s="11">
        <f t="shared" si="2"/>
        <v>11845.68</v>
      </c>
      <c r="J91" s="11" t="s">
        <v>6</v>
      </c>
    </row>
    <row r="92" spans="1:10" s="13" customFormat="1" ht="45" customHeight="1" x14ac:dyDescent="0.25">
      <c r="A92" s="8" t="s">
        <v>13</v>
      </c>
      <c r="B92" s="9" t="s">
        <v>179</v>
      </c>
      <c r="C92" s="8" t="s">
        <v>97</v>
      </c>
      <c r="D92" s="10">
        <v>45448</v>
      </c>
      <c r="E92" s="12">
        <v>29632.75</v>
      </c>
      <c r="F92" s="10">
        <v>45463</v>
      </c>
      <c r="G92" s="51">
        <v>1263</v>
      </c>
      <c r="H92" s="45">
        <v>1198</v>
      </c>
      <c r="I92" s="11">
        <f t="shared" si="2"/>
        <v>29632.75</v>
      </c>
      <c r="J92" s="11" t="s">
        <v>6</v>
      </c>
    </row>
    <row r="93" spans="1:10" s="13" customFormat="1" ht="45" customHeight="1" x14ac:dyDescent="0.25">
      <c r="A93" s="8" t="s">
        <v>13</v>
      </c>
      <c r="B93" s="9" t="s">
        <v>119</v>
      </c>
      <c r="C93" s="8" t="s">
        <v>97</v>
      </c>
      <c r="D93" s="10">
        <v>45448</v>
      </c>
      <c r="E93" s="12">
        <v>31388</v>
      </c>
      <c r="F93" s="10">
        <v>45463</v>
      </c>
      <c r="G93" s="51">
        <v>1263</v>
      </c>
      <c r="H93" s="45">
        <v>1198</v>
      </c>
      <c r="I93" s="11">
        <f t="shared" si="2"/>
        <v>31388</v>
      </c>
      <c r="J93" s="11" t="s">
        <v>6</v>
      </c>
    </row>
    <row r="94" spans="1:10" s="13" customFormat="1" ht="30" customHeight="1" x14ac:dyDescent="0.25">
      <c r="A94" s="8" t="s">
        <v>13</v>
      </c>
      <c r="B94" s="9" t="s">
        <v>149</v>
      </c>
      <c r="C94" s="8" t="s">
        <v>97</v>
      </c>
      <c r="D94" s="10">
        <v>45448</v>
      </c>
      <c r="E94" s="12">
        <f>55227.1+160.5</f>
        <v>55387.6</v>
      </c>
      <c r="F94" s="10">
        <v>45463</v>
      </c>
      <c r="G94" s="51">
        <v>1263</v>
      </c>
      <c r="H94" s="45">
        <v>1198</v>
      </c>
      <c r="I94" s="11">
        <f t="shared" si="2"/>
        <v>55387.6</v>
      </c>
      <c r="J94" s="11" t="s">
        <v>6</v>
      </c>
    </row>
    <row r="95" spans="1:10" s="13" customFormat="1" ht="60" customHeight="1" x14ac:dyDescent="0.25">
      <c r="A95" s="8" t="s">
        <v>13</v>
      </c>
      <c r="B95" s="14" t="s">
        <v>120</v>
      </c>
      <c r="C95" s="8" t="s">
        <v>97</v>
      </c>
      <c r="D95" s="10">
        <v>45448</v>
      </c>
      <c r="E95" s="12">
        <f>475+200</f>
        <v>675</v>
      </c>
      <c r="F95" s="10">
        <v>45463</v>
      </c>
      <c r="G95" s="51">
        <v>1263</v>
      </c>
      <c r="H95" s="45">
        <v>1198</v>
      </c>
      <c r="I95" s="11">
        <f t="shared" si="2"/>
        <v>675</v>
      </c>
      <c r="J95" s="11" t="s">
        <v>6</v>
      </c>
    </row>
    <row r="96" spans="1:10" s="13" customFormat="1" ht="45" customHeight="1" x14ac:dyDescent="0.25">
      <c r="A96" s="8" t="s">
        <v>13</v>
      </c>
      <c r="B96" s="19" t="s">
        <v>121</v>
      </c>
      <c r="C96" s="8" t="s">
        <v>97</v>
      </c>
      <c r="D96" s="10">
        <v>45448</v>
      </c>
      <c r="E96" s="12">
        <v>1900</v>
      </c>
      <c r="F96" s="10">
        <v>45463</v>
      </c>
      <c r="G96" s="51">
        <v>1263</v>
      </c>
      <c r="H96" s="45">
        <v>1198</v>
      </c>
      <c r="I96" s="11">
        <f t="shared" si="2"/>
        <v>1900</v>
      </c>
      <c r="J96" s="11" t="s">
        <v>6</v>
      </c>
    </row>
    <row r="97" spans="1:10" s="13" customFormat="1" ht="30" customHeight="1" x14ac:dyDescent="0.25">
      <c r="A97" s="8" t="s">
        <v>13</v>
      </c>
      <c r="B97" s="19" t="s">
        <v>180</v>
      </c>
      <c r="C97" s="8" t="s">
        <v>97</v>
      </c>
      <c r="D97" s="10">
        <v>45448</v>
      </c>
      <c r="E97" s="12">
        <v>8577.2999999999993</v>
      </c>
      <c r="F97" s="10">
        <v>45463</v>
      </c>
      <c r="G97" s="51">
        <v>1263</v>
      </c>
      <c r="H97" s="45">
        <v>1198</v>
      </c>
      <c r="I97" s="11">
        <f t="shared" si="2"/>
        <v>8577.2999999999993</v>
      </c>
      <c r="J97" s="11" t="s">
        <v>6</v>
      </c>
    </row>
    <row r="98" spans="1:10" s="13" customFormat="1" ht="60" x14ac:dyDescent="0.25">
      <c r="A98" s="8" t="s">
        <v>22</v>
      </c>
      <c r="B98" s="19" t="s">
        <v>181</v>
      </c>
      <c r="C98" s="8" t="s">
        <v>98</v>
      </c>
      <c r="D98" s="10">
        <v>45449</v>
      </c>
      <c r="E98" s="12">
        <v>11333.33</v>
      </c>
      <c r="F98" s="10">
        <v>45467</v>
      </c>
      <c r="G98" s="51">
        <v>1312</v>
      </c>
      <c r="H98" s="45">
        <v>1176</v>
      </c>
      <c r="I98" s="11">
        <f t="shared" si="2"/>
        <v>11333.33</v>
      </c>
      <c r="J98" s="11" t="s">
        <v>6</v>
      </c>
    </row>
    <row r="99" spans="1:10" s="13" customFormat="1" ht="60" x14ac:dyDescent="0.25">
      <c r="A99" s="8" t="s">
        <v>13</v>
      </c>
      <c r="B99" s="19" t="s">
        <v>182</v>
      </c>
      <c r="C99" s="8" t="s">
        <v>99</v>
      </c>
      <c r="D99" s="10">
        <v>45450</v>
      </c>
      <c r="E99" s="12">
        <v>57000</v>
      </c>
      <c r="F99" s="10">
        <v>45467</v>
      </c>
      <c r="G99" s="51">
        <v>1314</v>
      </c>
      <c r="H99" s="45">
        <v>1252</v>
      </c>
      <c r="I99" s="11">
        <f t="shared" si="2"/>
        <v>57000</v>
      </c>
      <c r="J99" s="11" t="s">
        <v>6</v>
      </c>
    </row>
    <row r="100" spans="1:10" s="13" customFormat="1" ht="45" x14ac:dyDescent="0.25">
      <c r="A100" s="8" t="s">
        <v>13</v>
      </c>
      <c r="B100" s="9" t="s">
        <v>183</v>
      </c>
      <c r="C100" s="8" t="s">
        <v>100</v>
      </c>
      <c r="D100" s="10">
        <v>45457</v>
      </c>
      <c r="E100" s="12">
        <v>44913.2</v>
      </c>
      <c r="F100" s="10">
        <v>45467</v>
      </c>
      <c r="G100" s="51">
        <v>1311</v>
      </c>
      <c r="H100" s="45">
        <v>1214</v>
      </c>
      <c r="I100" s="11">
        <f t="shared" si="2"/>
        <v>44913.2</v>
      </c>
      <c r="J100" s="11" t="s">
        <v>6</v>
      </c>
    </row>
    <row r="101" spans="1:10" s="13" customFormat="1" ht="30" x14ac:dyDescent="0.25">
      <c r="A101" s="8" t="s">
        <v>13</v>
      </c>
      <c r="B101" s="9" t="s">
        <v>177</v>
      </c>
      <c r="C101" s="8" t="s">
        <v>100</v>
      </c>
      <c r="D101" s="10">
        <v>45457</v>
      </c>
      <c r="E101" s="12">
        <v>3408</v>
      </c>
      <c r="F101" s="10">
        <v>45467</v>
      </c>
      <c r="G101" s="51">
        <v>1311</v>
      </c>
      <c r="H101" s="45">
        <v>1214</v>
      </c>
      <c r="I101" s="11">
        <f t="shared" si="2"/>
        <v>3408</v>
      </c>
      <c r="J101" s="11" t="s">
        <v>6</v>
      </c>
    </row>
    <row r="102" spans="1:10" s="13" customFormat="1" ht="30" x14ac:dyDescent="0.25">
      <c r="A102" s="8" t="s">
        <v>13</v>
      </c>
      <c r="B102" s="9" t="s">
        <v>178</v>
      </c>
      <c r="C102" s="8" t="s">
        <v>100</v>
      </c>
      <c r="D102" s="10">
        <v>45457</v>
      </c>
      <c r="E102" s="12">
        <v>3403.2</v>
      </c>
      <c r="F102" s="10">
        <v>45467</v>
      </c>
      <c r="G102" s="51">
        <v>1311</v>
      </c>
      <c r="H102" s="45">
        <v>1214</v>
      </c>
      <c r="I102" s="11">
        <f t="shared" si="2"/>
        <v>3403.2</v>
      </c>
      <c r="J102" s="11" t="s">
        <v>6</v>
      </c>
    </row>
    <row r="103" spans="1:10" s="13" customFormat="1" ht="30" x14ac:dyDescent="0.25">
      <c r="A103" s="8" t="s">
        <v>13</v>
      </c>
      <c r="B103" s="9" t="s">
        <v>146</v>
      </c>
      <c r="C103" s="8" t="s">
        <v>100</v>
      </c>
      <c r="D103" s="10">
        <v>45457</v>
      </c>
      <c r="E103" s="12">
        <v>576</v>
      </c>
      <c r="F103" s="10">
        <v>45467</v>
      </c>
      <c r="G103" s="51">
        <v>1311</v>
      </c>
      <c r="H103" s="45">
        <v>1214</v>
      </c>
      <c r="I103" s="11">
        <f t="shared" si="2"/>
        <v>576</v>
      </c>
      <c r="J103" s="11" t="s">
        <v>6</v>
      </c>
    </row>
    <row r="104" spans="1:10" s="13" customFormat="1" ht="30" x14ac:dyDescent="0.25">
      <c r="A104" s="8" t="s">
        <v>95</v>
      </c>
      <c r="B104" s="9" t="s">
        <v>179</v>
      </c>
      <c r="C104" s="8" t="s">
        <v>100</v>
      </c>
      <c r="D104" s="10">
        <v>45457</v>
      </c>
      <c r="E104" s="12">
        <v>1377.6</v>
      </c>
      <c r="F104" s="10">
        <v>45467</v>
      </c>
      <c r="G104" s="51">
        <v>1311</v>
      </c>
      <c r="H104" s="45">
        <v>1214</v>
      </c>
      <c r="I104" s="11">
        <f t="shared" si="2"/>
        <v>1377.6</v>
      </c>
      <c r="J104" s="11" t="s">
        <v>6</v>
      </c>
    </row>
    <row r="105" spans="1:10" s="13" customFormat="1" ht="45" x14ac:dyDescent="0.25">
      <c r="A105" s="8" t="s">
        <v>96</v>
      </c>
      <c r="B105" s="9" t="s">
        <v>119</v>
      </c>
      <c r="C105" s="8" t="s">
        <v>100</v>
      </c>
      <c r="D105" s="10">
        <v>45457</v>
      </c>
      <c r="E105" s="12">
        <v>1459.2</v>
      </c>
      <c r="F105" s="10">
        <v>45467</v>
      </c>
      <c r="G105" s="51">
        <v>1311</v>
      </c>
      <c r="H105" s="45">
        <v>1214</v>
      </c>
      <c r="I105" s="11">
        <f t="shared" si="2"/>
        <v>1459.2</v>
      </c>
      <c r="J105" s="11" t="s">
        <v>6</v>
      </c>
    </row>
    <row r="106" spans="1:10" s="13" customFormat="1" ht="45" x14ac:dyDescent="0.25">
      <c r="A106" s="8" t="s">
        <v>13</v>
      </c>
      <c r="B106" s="14" t="s">
        <v>120</v>
      </c>
      <c r="C106" s="8" t="s">
        <v>100</v>
      </c>
      <c r="D106" s="10">
        <v>45457</v>
      </c>
      <c r="E106" s="12">
        <v>50</v>
      </c>
      <c r="F106" s="10">
        <v>45467</v>
      </c>
      <c r="G106" s="51">
        <v>1311</v>
      </c>
      <c r="H106" s="45">
        <v>1214</v>
      </c>
      <c r="I106" s="11">
        <f t="shared" si="2"/>
        <v>50</v>
      </c>
      <c r="J106" s="11" t="s">
        <v>6</v>
      </c>
    </row>
    <row r="107" spans="1:10" s="13" customFormat="1" ht="15" customHeight="1" x14ac:dyDescent="0.25">
      <c r="A107" s="48" t="s">
        <v>117</v>
      </c>
      <c r="B107" s="9"/>
      <c r="C107" s="8"/>
      <c r="D107" s="15"/>
      <c r="E107" s="49">
        <f>SUM(E10:E106)</f>
        <v>9446140.3299999982</v>
      </c>
      <c r="F107" s="49"/>
      <c r="G107" s="49"/>
      <c r="H107" s="49"/>
      <c r="I107" s="49">
        <f>SUM(I10:I106)</f>
        <v>9446140.3299999982</v>
      </c>
      <c r="J107" s="50"/>
    </row>
    <row r="108" spans="1:10" s="13" customFormat="1" ht="15" customHeight="1" x14ac:dyDescent="0.25"/>
    <row r="109" spans="1:10" s="13" customFormat="1" ht="15" customHeight="1" x14ac:dyDescent="0.25"/>
    <row r="110" spans="1:10" s="13" customFormat="1" ht="15" customHeight="1" x14ac:dyDescent="0.25"/>
    <row r="111" spans="1:10" s="13" customFormat="1" ht="15" customHeight="1" x14ac:dyDescent="0.25"/>
    <row r="112" spans="1:10" s="13" customFormat="1" ht="15" customHeight="1" x14ac:dyDescent="0.25"/>
    <row r="113" spans="1:10" s="13" customFormat="1" ht="15" customHeight="1" x14ac:dyDescent="0.25"/>
    <row r="114" spans="1:10" s="13" customFormat="1" ht="15" customHeight="1" x14ac:dyDescent="0.25"/>
    <row r="115" spans="1:10" ht="14.45" customHeight="1" x14ac:dyDescent="0.25">
      <c r="A115" s="21"/>
      <c r="B115" s="21"/>
      <c r="C115" s="22"/>
      <c r="D115" s="23"/>
      <c r="E115" s="24"/>
      <c r="F115" s="25"/>
      <c r="G115" s="25"/>
      <c r="H115" s="26"/>
      <c r="I115" s="27"/>
      <c r="J115" s="27"/>
    </row>
    <row r="116" spans="1:10" ht="14.45" customHeight="1" x14ac:dyDescent="0.25">
      <c r="A116" s="52" t="s">
        <v>101</v>
      </c>
      <c r="B116" s="52"/>
      <c r="C116" s="28"/>
      <c r="D116" s="52" t="s">
        <v>102</v>
      </c>
      <c r="E116" s="52"/>
      <c r="F116" s="29"/>
      <c r="G116" s="29"/>
      <c r="H116" s="52" t="s">
        <v>103</v>
      </c>
      <c r="I116" s="52"/>
      <c r="J116" s="52"/>
    </row>
    <row r="117" spans="1:10" ht="14.45" customHeight="1" x14ac:dyDescent="0.25">
      <c r="A117" s="52" t="s">
        <v>104</v>
      </c>
      <c r="B117" s="52"/>
      <c r="C117" s="28"/>
      <c r="D117" s="52" t="s">
        <v>105</v>
      </c>
      <c r="E117" s="52"/>
      <c r="F117" s="29" t="s">
        <v>1</v>
      </c>
      <c r="G117" s="29"/>
      <c r="H117" s="52" t="s">
        <v>106</v>
      </c>
      <c r="I117" s="52"/>
      <c r="J117" s="52"/>
    </row>
    <row r="118" spans="1:10" ht="15" customHeight="1" x14ac:dyDescent="0.25">
      <c r="A118" s="52" t="s">
        <v>107</v>
      </c>
      <c r="B118" s="52"/>
      <c r="C118" s="28"/>
      <c r="D118" s="52" t="s">
        <v>108</v>
      </c>
      <c r="E118" s="52"/>
      <c r="F118" s="29"/>
      <c r="G118" s="29"/>
      <c r="H118" s="52" t="s">
        <v>109</v>
      </c>
      <c r="I118" s="52"/>
      <c r="J118" s="52"/>
    </row>
    <row r="119" spans="1:10" x14ac:dyDescent="0.25">
      <c r="B119" s="31"/>
      <c r="C119" s="30"/>
      <c r="D119" s="28"/>
    </row>
    <row r="120" spans="1:10" x14ac:dyDescent="0.25">
      <c r="B120" s="33"/>
      <c r="C120" s="30"/>
      <c r="D120" s="28"/>
    </row>
    <row r="121" spans="1:10" x14ac:dyDescent="0.25">
      <c r="C121" s="30"/>
      <c r="D121" s="28"/>
      <c r="E121" s="31"/>
    </row>
    <row r="122" spans="1:10" x14ac:dyDescent="0.25">
      <c r="B122" s="34"/>
      <c r="C122" s="30"/>
      <c r="D122" s="28"/>
    </row>
    <row r="123" spans="1:10" x14ac:dyDescent="0.25">
      <c r="C123" s="30"/>
      <c r="D123" s="28"/>
      <c r="E123" s="35"/>
    </row>
    <row r="124" spans="1:10" x14ac:dyDescent="0.25">
      <c r="C124" s="30"/>
      <c r="D124" s="28"/>
      <c r="E124" s="35"/>
    </row>
    <row r="125" spans="1:10" x14ac:dyDescent="0.25">
      <c r="C125" s="30"/>
      <c r="D125" s="28"/>
      <c r="E125" s="35"/>
    </row>
    <row r="126" spans="1:10" x14ac:dyDescent="0.25">
      <c r="C126" s="30"/>
      <c r="D126" s="28"/>
      <c r="E126" s="35"/>
      <c r="F126" s="41"/>
      <c r="G126" s="41"/>
    </row>
    <row r="127" spans="1:10" x14ac:dyDescent="0.25">
      <c r="C127" s="30"/>
      <c r="D127" s="28"/>
      <c r="E127" s="35"/>
    </row>
    <row r="128" spans="1:10" x14ac:dyDescent="0.25">
      <c r="C128" s="30"/>
      <c r="D128" s="28"/>
      <c r="E128" s="35"/>
    </row>
    <row r="129" spans="1:10" x14ac:dyDescent="0.25">
      <c r="C129" s="30"/>
      <c r="D129" s="28"/>
      <c r="E129" s="35"/>
    </row>
    <row r="130" spans="1:10" x14ac:dyDescent="0.25">
      <c r="C130" s="30"/>
      <c r="D130" s="28"/>
      <c r="E130" s="35"/>
    </row>
    <row r="131" spans="1:10" x14ac:dyDescent="0.25">
      <c r="C131" s="30"/>
      <c r="D131" s="28"/>
      <c r="E131" s="35"/>
    </row>
    <row r="132" spans="1:10" x14ac:dyDescent="0.25">
      <c r="C132" s="30"/>
      <c r="D132" s="28"/>
    </row>
    <row r="133" spans="1:10" x14ac:dyDescent="0.25">
      <c r="A133" s="3"/>
      <c r="B133" s="3"/>
      <c r="C133" s="3"/>
      <c r="D133" s="3"/>
      <c r="E133" s="3"/>
      <c r="F133" s="42"/>
      <c r="G133" s="42"/>
      <c r="H133" s="3"/>
      <c r="I133" s="3"/>
      <c r="J133" s="3"/>
    </row>
    <row r="134" spans="1:10" x14ac:dyDescent="0.25">
      <c r="A134" s="3"/>
      <c r="B134" s="3"/>
      <c r="C134" s="3"/>
      <c r="D134" s="3"/>
      <c r="E134" s="3"/>
      <c r="F134" s="42"/>
      <c r="G134" s="42"/>
      <c r="H134" s="3"/>
      <c r="I134" s="3"/>
      <c r="J134" s="3"/>
    </row>
    <row r="135" spans="1:10" x14ac:dyDescent="0.25">
      <c r="A135" s="3"/>
      <c r="B135" s="3"/>
      <c r="C135" s="3"/>
      <c r="D135" s="3"/>
      <c r="E135" s="3"/>
      <c r="F135" s="42"/>
      <c r="G135" s="42"/>
      <c r="H135" s="3"/>
      <c r="I135" s="3"/>
      <c r="J135" s="3"/>
    </row>
    <row r="136" spans="1:10" x14ac:dyDescent="0.25">
      <c r="A136" s="3"/>
      <c r="B136" s="3"/>
      <c r="C136" s="3"/>
      <c r="D136" s="3"/>
      <c r="E136" s="3"/>
      <c r="F136" s="42"/>
      <c r="G136" s="42"/>
      <c r="H136" s="3"/>
      <c r="I136" s="3"/>
      <c r="J136" s="3"/>
    </row>
    <row r="137" spans="1:10" x14ac:dyDescent="0.25">
      <c r="A137" s="3"/>
      <c r="B137" s="3"/>
      <c r="C137" s="3"/>
      <c r="D137" s="3"/>
      <c r="E137" s="3"/>
      <c r="F137" s="42"/>
      <c r="G137" s="42"/>
      <c r="H137" s="3"/>
      <c r="I137" s="3"/>
      <c r="J137" s="3"/>
    </row>
    <row r="138" spans="1:10" x14ac:dyDescent="0.25">
      <c r="A138" s="3"/>
      <c r="B138" s="3"/>
      <c r="C138" s="3"/>
      <c r="D138" s="3"/>
      <c r="E138" s="3"/>
      <c r="F138" s="42"/>
      <c r="G138" s="42"/>
      <c r="H138" s="3"/>
      <c r="I138" s="3"/>
      <c r="J138" s="3"/>
    </row>
    <row r="139" spans="1:10" x14ac:dyDescent="0.25">
      <c r="A139" s="3"/>
      <c r="B139" s="3"/>
      <c r="C139" s="3"/>
      <c r="D139" s="3"/>
      <c r="E139" s="3"/>
      <c r="F139" s="42"/>
      <c r="G139" s="42"/>
      <c r="H139" s="3"/>
      <c r="I139" s="3"/>
      <c r="J139" s="3"/>
    </row>
  </sheetData>
  <autoFilter ref="A9:J107">
    <sortState ref="A10:I108">
      <sortCondition ref="B10:B1466"/>
    </sortState>
  </autoFilter>
  <mergeCells count="11">
    <mergeCell ref="A118:B118"/>
    <mergeCell ref="D118:E118"/>
    <mergeCell ref="H118:J118"/>
    <mergeCell ref="A6:J6"/>
    <mergeCell ref="A7:J7"/>
    <mergeCell ref="A116:B116"/>
    <mergeCell ref="D116:E116"/>
    <mergeCell ref="H116:J116"/>
    <mergeCell ref="A117:B117"/>
    <mergeCell ref="D117:E117"/>
    <mergeCell ref="H117:J117"/>
  </mergeCells>
  <printOptions horizontalCentered="1"/>
  <pageMargins left="0.23622047244094491" right="0.18" top="0.61" bottom="0.28000000000000003" header="0.31496062992125984" footer="0.31496062992125984"/>
  <pageSetup paperSize="5" scale="56" fitToHeight="0" orientation="landscape" r:id="rId1"/>
  <rowBreaks count="4" manualBreakCount="4">
    <brk id="77" max="9" man="1"/>
    <brk id="89" max="9" man="1"/>
    <brk id="104" max="9" man="1"/>
    <brk id="118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JUNIO 2024</vt:lpstr>
      <vt:lpstr>'JUNIO 2024'!Área_de_impresión</vt:lpstr>
      <vt:lpstr>'JUNIO 2024'!Títulos_a_imprimir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Elizabeth Arnaud</cp:lastModifiedBy>
  <cp:lastPrinted>2024-07-15T16:42:20Z</cp:lastPrinted>
  <dcterms:created xsi:type="dcterms:W3CDTF">2024-07-11T14:03:23Z</dcterms:created>
  <dcterms:modified xsi:type="dcterms:W3CDTF">2024-07-18T14:46:02Z</dcterms:modified>
</cp:coreProperties>
</file>