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 Arnaud\Desktop\"/>
    </mc:Choice>
  </mc:AlternateContent>
  <bookViews>
    <workbookView xWindow="0" yWindow="0" windowWidth="20490" windowHeight="8940"/>
  </bookViews>
  <sheets>
    <sheet name="SEPTIEMBRE 2024" sheetId="1" r:id="rId1"/>
  </sheets>
  <definedNames>
    <definedName name="_xlnm._FilterDatabase" localSheetId="0" hidden="1">'SEPTIEMBRE 2024'!$A$9:$K$247</definedName>
    <definedName name="_xlnm.Print_Titles" localSheetId="0">'SEPTIEMBRE 2024'!$6:$9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7" i="1" l="1"/>
  <c r="J229" i="1" l="1"/>
  <c r="J230" i="1"/>
  <c r="J201" i="1"/>
  <c r="J202" i="1"/>
  <c r="J203" i="1"/>
  <c r="J204" i="1"/>
  <c r="J178" i="1" l="1"/>
  <c r="J246" i="1" l="1"/>
  <c r="J235" i="1"/>
  <c r="J196" i="1" l="1"/>
  <c r="J197" i="1"/>
  <c r="J198" i="1"/>
  <c r="J200" i="1"/>
  <c r="J199" i="1"/>
  <c r="J17" i="1" l="1"/>
  <c r="J16" i="1"/>
  <c r="I247" i="1"/>
  <c r="J239" i="1"/>
  <c r="J240" i="1"/>
  <c r="J241" i="1"/>
  <c r="J242" i="1"/>
  <c r="J243" i="1"/>
  <c r="J244" i="1"/>
  <c r="J237" i="1"/>
  <c r="J238" i="1"/>
  <c r="J231" i="1"/>
  <c r="J232" i="1"/>
  <c r="J233" i="1"/>
  <c r="J234" i="1"/>
  <c r="J236" i="1"/>
  <c r="J195" i="1"/>
  <c r="J170" i="1"/>
  <c r="J171" i="1"/>
  <c r="J172" i="1"/>
  <c r="J173" i="1"/>
  <c r="J174" i="1"/>
  <c r="J97" i="1"/>
  <c r="J138" i="1"/>
  <c r="J225" i="1"/>
  <c r="J212" i="1"/>
  <c r="J213" i="1"/>
  <c r="J214" i="1"/>
  <c r="J215" i="1"/>
  <c r="J216" i="1"/>
  <c r="J217" i="1"/>
  <c r="J218" i="1"/>
  <c r="J219" i="1"/>
  <c r="J220" i="1"/>
  <c r="J221" i="1"/>
  <c r="J222" i="1"/>
  <c r="J107" i="1"/>
  <c r="J108" i="1"/>
  <c r="J211" i="1" l="1"/>
  <c r="J223" i="1"/>
  <c r="J224" i="1"/>
  <c r="J208" i="1" l="1"/>
  <c r="J152" i="1" l="1"/>
  <c r="J187" i="1" l="1"/>
  <c r="J209" i="1"/>
  <c r="J210" i="1"/>
  <c r="J226" i="1"/>
  <c r="J227" i="1"/>
  <c r="J228" i="1"/>
  <c r="J245" i="1"/>
  <c r="J186" i="1" l="1"/>
  <c r="J180" i="1" l="1"/>
  <c r="J207" i="1"/>
  <c r="J206" i="1"/>
  <c r="J205" i="1"/>
  <c r="J194" i="1"/>
  <c r="J193" i="1"/>
  <c r="J130" i="1" l="1"/>
  <c r="J191" i="1"/>
  <c r="J192" i="1"/>
  <c r="J169" i="1"/>
  <c r="J168" i="1"/>
  <c r="J167" i="1"/>
  <c r="J166" i="1"/>
  <c r="J104" i="1"/>
  <c r="J188" i="1" l="1"/>
  <c r="J182" i="1"/>
  <c r="J183" i="1"/>
  <c r="J190" i="1"/>
  <c r="J189" i="1"/>
  <c r="J117" i="1" l="1"/>
  <c r="J116" i="1"/>
  <c r="J115" i="1"/>
  <c r="J153" i="1" l="1"/>
  <c r="J175" i="1"/>
  <c r="J176" i="1"/>
  <c r="J177" i="1"/>
  <c r="J111" i="1" l="1"/>
  <c r="J114" i="1"/>
  <c r="J113" i="1"/>
  <c r="J112" i="1"/>
  <c r="J110" i="1"/>
  <c r="J32" i="1" l="1"/>
  <c r="J27" i="1"/>
  <c r="J71" i="1"/>
  <c r="J21" i="1"/>
  <c r="J30" i="1"/>
  <c r="J26" i="1"/>
  <c r="J29" i="1"/>
  <c r="J185" i="1"/>
  <c r="J179" i="1" l="1"/>
  <c r="J165" i="1"/>
  <c r="J156" i="1"/>
  <c r="J140" i="1"/>
  <c r="J139" i="1"/>
  <c r="J99" i="1"/>
  <c r="J184" i="1"/>
  <c r="J129" i="1"/>
  <c r="J128" i="1"/>
  <c r="J31" i="1" l="1"/>
  <c r="J25" i="1"/>
  <c r="J28" i="1"/>
  <c r="J134" i="1" l="1"/>
  <c r="J121" i="1"/>
  <c r="J120" i="1"/>
  <c r="J119" i="1"/>
  <c r="J125" i="1"/>
  <c r="J124" i="1"/>
  <c r="J123" i="1"/>
  <c r="J118" i="1"/>
  <c r="J122" i="1"/>
  <c r="J151" i="1" l="1"/>
  <c r="J150" i="1"/>
  <c r="J149" i="1" l="1"/>
  <c r="J148" i="1"/>
  <c r="J147" i="1"/>
  <c r="J146" i="1"/>
  <c r="J145" i="1"/>
  <c r="J144" i="1"/>
  <c r="J143" i="1"/>
  <c r="J158" i="1" l="1"/>
  <c r="J159" i="1"/>
  <c r="J160" i="1"/>
  <c r="J161" i="1"/>
  <c r="J162" i="1"/>
  <c r="J163" i="1"/>
  <c r="J164" i="1"/>
  <c r="J181" i="1"/>
  <c r="J103" i="1"/>
  <c r="J155" i="1"/>
  <c r="J127" i="1"/>
  <c r="J102" i="1"/>
  <c r="J109" i="1"/>
  <c r="J135" i="1"/>
  <c r="J131" i="1"/>
  <c r="J105" i="1"/>
  <c r="J132" i="1"/>
  <c r="J133" i="1"/>
  <c r="J136" i="1"/>
  <c r="J137" i="1"/>
  <c r="J141" i="1"/>
  <c r="J142" i="1"/>
  <c r="J154" i="1"/>
  <c r="J157" i="1"/>
  <c r="J126" i="1"/>
  <c r="J101" i="1"/>
  <c r="J100" i="1"/>
  <c r="J106" i="1"/>
  <c r="J98" i="1" l="1"/>
  <c r="J247" i="1" s="1"/>
  <c r="J96" i="1" l="1"/>
  <c r="J95" i="1"/>
  <c r="J94" i="1"/>
  <c r="J93" i="1"/>
  <c r="J92" i="1"/>
  <c r="J91" i="1"/>
  <c r="J90" i="1"/>
  <c r="J89" i="1"/>
  <c r="J88" i="1"/>
  <c r="J87" i="1"/>
  <c r="J86" i="1"/>
  <c r="J85" i="1"/>
  <c r="J84" i="1"/>
  <c r="J83" i="1"/>
  <c r="J82" i="1"/>
  <c r="J81" i="1"/>
  <c r="J80" i="1"/>
  <c r="J79" i="1"/>
  <c r="J78" i="1"/>
  <c r="J77" i="1"/>
  <c r="J76" i="1"/>
  <c r="J75" i="1"/>
  <c r="J74" i="1"/>
  <c r="J73" i="1"/>
  <c r="J72"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24" i="1"/>
  <c r="J23" i="1"/>
  <c r="J22" i="1"/>
  <c r="J20" i="1"/>
  <c r="J19" i="1"/>
  <c r="J18" i="1"/>
  <c r="J15" i="1"/>
  <c r="J14" i="1"/>
  <c r="J13" i="1"/>
  <c r="J12" i="1"/>
  <c r="J11" i="1"/>
  <c r="J10" i="1"/>
</calcChain>
</file>

<file path=xl/sharedStrings.xml><?xml version="1.0" encoding="utf-8"?>
<sst xmlns="http://schemas.openxmlformats.org/spreadsheetml/2006/main" count="1064" uniqueCount="455">
  <si>
    <t>VALOR EN RD$</t>
  </si>
  <si>
    <t xml:space="preserve"> </t>
  </si>
  <si>
    <t>PROVEEDOR</t>
  </si>
  <si>
    <t>CONCEPTO</t>
  </si>
  <si>
    <r>
      <t>FACTURA NCF N</t>
    </r>
    <r>
      <rPr>
        <b/>
        <u/>
        <sz val="10"/>
        <rFont val="Bookman Old Style"/>
        <family val="1"/>
      </rPr>
      <t>O.</t>
    </r>
  </si>
  <si>
    <t xml:space="preserve">FECHA DE FACTURA </t>
  </si>
  <si>
    <t xml:space="preserve">MONTO FACTURADO </t>
  </si>
  <si>
    <t>MONTO PENDIENTE</t>
  </si>
  <si>
    <t>ESTADO (COMPLETADO, PENDIENTE O ATRASADO)</t>
  </si>
  <si>
    <t>N/A</t>
  </si>
  <si>
    <t>EMPRESA DISTRIBUIDORA DE ELECTRICIDAD                             EDESUR DOMINICANA, S.A.</t>
  </si>
  <si>
    <t>COMPLETADO</t>
  </si>
  <si>
    <t>DEPOSITOS AMEX</t>
  </si>
  <si>
    <t>S/N</t>
  </si>
  <si>
    <t>NIURKA GUERRERO</t>
  </si>
  <si>
    <t>AGUA CRISTAL, SA</t>
  </si>
  <si>
    <t>SEGURO NACIONAL DE SALUD SENASA</t>
  </si>
  <si>
    <t>PENDIENTE FACTURA SEGURO COMPLEMENTARIO DE SALUD</t>
  </si>
  <si>
    <t>SEGURO RESERVAS, S.A.</t>
  </si>
  <si>
    <t>AYUNTAMIENTO DEL DISTRITO NACIONAL</t>
  </si>
  <si>
    <t>HUMANO SEGUROS, SA</t>
  </si>
  <si>
    <t>TEODORO CLASE GARCIA</t>
  </si>
  <si>
    <t>PENDIENTE PAGO CONTRIBUCION AL SEGURO DE RIESGO LABORAL POR PAGAR</t>
  </si>
  <si>
    <t>COMERCIAL FERRETERO E. PEREZ</t>
  </si>
  <si>
    <t xml:space="preserve">ALTICE DOMINICANA </t>
  </si>
  <si>
    <t>COMPAÑÍA DOMINICANA DE TELEFONOS</t>
  </si>
  <si>
    <t>SERVIPART LUPERON</t>
  </si>
  <si>
    <t>COLECTOR CONTRIBUCIONES AL INAVI</t>
  </si>
  <si>
    <t>VARIOS SEGÚN ANEXOS</t>
  </si>
  <si>
    <t>CORPORACION ESTATAL DE RADIO Y TELEVISION (CERTV)</t>
  </si>
  <si>
    <t>SISTEMAS Y DESARROLLO DE MULTIFUNCIONALES, S.R.L.</t>
  </si>
  <si>
    <t>WENDY´S MUEBLES, S.R.L.</t>
  </si>
  <si>
    <t>RAMIREZ &amp; MOJICA ENVOY PACK COURIER</t>
  </si>
  <si>
    <t>BRIMARGE GROUP</t>
  </si>
  <si>
    <t>PROPANO Y DERIVADOS, S.A.</t>
  </si>
  <si>
    <t>B1500000501</t>
  </si>
  <si>
    <t>KHALICCO INVESTMENTS, SRL</t>
  </si>
  <si>
    <t>OFFITEK, SRL</t>
  </si>
  <si>
    <t>B1500000134</t>
  </si>
  <si>
    <t>INTERDECO, SRL</t>
  </si>
  <si>
    <t>CORPORACION DEL ACUEDUCTO Y ALCANTARILLADO DE SANTO DOMINGO                                                      CAASD</t>
  </si>
  <si>
    <t>DG</t>
  </si>
  <si>
    <t>MEGA PLAX, SRL</t>
  </si>
  <si>
    <t>MESSI OFFICE</t>
  </si>
  <si>
    <t>PENDIENTE PAGO PARA REGISTRAR  GASTO DE NOMINA TEMPORAL COLECTOR CONTRIBUCIONES AL INAVI</t>
  </si>
  <si>
    <t>COMPUDONSA, SRL</t>
  </si>
  <si>
    <t>FRIOMAX, SRL</t>
  </si>
  <si>
    <t>B1500000003</t>
  </si>
  <si>
    <t>B1500000255</t>
  </si>
  <si>
    <t>INVERSIONES RODRIGUEZ VALENZUELA SRL</t>
  </si>
  <si>
    <t>B1500000002</t>
  </si>
  <si>
    <t>COLECTOR DE IMPUESTOS INTERNOS</t>
  </si>
  <si>
    <t>BDO ESENFA, SRL</t>
  </si>
  <si>
    <t>MELIORA RESTAURAN &amp; BISTRO SANFRA FOOD &amp; CATERING</t>
  </si>
  <si>
    <t>B1500000117</t>
  </si>
  <si>
    <t>B1500000268</t>
  </si>
  <si>
    <t>HORT-202</t>
  </si>
  <si>
    <t>HORT-203</t>
  </si>
  <si>
    <t>RH-333</t>
  </si>
  <si>
    <t>BAROLI TECHNOLOGIES, S.R.L.</t>
  </si>
  <si>
    <t>PENDIENTE FACTURA POR EL 50% DE SERVICIOS FUNERARIOS A LOS EMPLEADOS DEL JARDIN, MAYO 2023</t>
  </si>
  <si>
    <t>B1500001301</t>
  </si>
  <si>
    <t>PENDIENTE FACTURA POR EL 50% DE SERVICIOS FUNERARIOS A LOS EMPLEADOS DEL JARDIN, JUNIO 2023</t>
  </si>
  <si>
    <t>B1500001320</t>
  </si>
  <si>
    <t>PENDIENTE FACTURA POR EL 50% DE SERVICIOS FUNERARIOS A LOS EMPLEADOS DEL JARDIN, JULIO 2023</t>
  </si>
  <si>
    <t>B1500001344</t>
  </si>
  <si>
    <t>PENDIENTE FACTURA POR EL 50% DE SERVICIOS FUNERARIOS A LOS EMPLEADOS DEL JARDIN, AGOSTO 2023</t>
  </si>
  <si>
    <t>B1500001364</t>
  </si>
  <si>
    <t>PENDIENTE FACTURA POR EL 50% DE SERVICIOS FUNERARIOS A LOS EMPLEADOS DEL JARDIN, SEPTIEMBRE 2023</t>
  </si>
  <si>
    <t>B1500001385</t>
  </si>
  <si>
    <t>RH-359</t>
  </si>
  <si>
    <t>PENDIENTE</t>
  </si>
  <si>
    <t>RH-288</t>
  </si>
  <si>
    <t>GTG INDUSTRIAL, S.R.L.</t>
  </si>
  <si>
    <t>RH-422</t>
  </si>
  <si>
    <t>PENDIENTE FACTURA POR EL 50% DE SERVICIOS FUNERARIOS A LOS EMPLEADOS DEL JARDIN, OCTUBRE 2023</t>
  </si>
  <si>
    <t>B1500001460</t>
  </si>
  <si>
    <t>PENDIENTE FACTURA POR EL 50% DE SERVICIOS FUNERARIOS A LOS EMPLEADOS DEL JARDIN, NOVIEMBRE 2023</t>
  </si>
  <si>
    <t>B1500001461</t>
  </si>
  <si>
    <t>PENDIENTE FACTURA POR EL 50% DE SERVICIOS FUNERARIOS A LOS EMPLEADOS DEL JARDIN, DICIEMBRE 2023</t>
  </si>
  <si>
    <t>B1500001462</t>
  </si>
  <si>
    <t>AHA INGENIERIA, SRL</t>
  </si>
  <si>
    <t>PENDIENTE PAGO POR EL MANTENIMIENTO DE PUERTAS EN CRISTALES Y MADERA, VENTANAS DE CRISTAL, ESCRITORIOS DE MADERA, CREDENZA DE MADERA, ASTAS DE MADERA Y CLOSET DE MADERA PARA DIVERSAS AREAS DE LA INSTITUCION, SEGÚN CONTRATO DE SUMINISTRO DE BIENES SNCC.C.023 LOTE II DE FECHA 14/11/2019</t>
  </si>
  <si>
    <t>B1500000063</t>
  </si>
  <si>
    <t>B1500000030</t>
  </si>
  <si>
    <t>EVELMAR COMERCIAL, S.R.L.</t>
  </si>
  <si>
    <t>CODIA POR PAGAR</t>
  </si>
  <si>
    <t>FOPETCONS POR PAGAR</t>
  </si>
  <si>
    <t>GRUPO ASTRO, S.R.L.</t>
  </si>
  <si>
    <t>OFICINA DE COORDINACION PRESIDENCIAL</t>
  </si>
  <si>
    <t>PENDIENTE FACTURA POR ADQUISICION DE INSUMOS AGRICOLAS, FERTILIZANTES Y ARTICULOS PARA VIVEROS</t>
  </si>
  <si>
    <t>CAROLINA CUSTODIO</t>
  </si>
  <si>
    <t>BANRESERVAS</t>
  </si>
  <si>
    <t>PENDIENTE PAGO RETENCIONES POR PAGAR</t>
  </si>
  <si>
    <t>PENDIENTE FACTURA POR ADQUISICION DE MATERIAL GASTABLE, OFICINA Y DE ESCRITORIO, A SER UTILIZADOS EN LAS DIFERENTES AREAS Y UNIDADES DE LA INSTITUCION</t>
  </si>
  <si>
    <t xml:space="preserve">IMPUESTO SOBRE LA RENTA ISR EMPLEADOS POR PAGAR </t>
  </si>
  <si>
    <t xml:space="preserve">PENDIENTE PAGO CONTRIBUCION AL SEGURO DE PENSIONES POR PAGAR EMPLEADOR </t>
  </si>
  <si>
    <t>PENDIENTE PAGO CONTRIBUCION AL SEGURO DE SALUD POR PAGAR EMPLEADOR</t>
  </si>
  <si>
    <t>RETENCION EMPLEADOS AFP</t>
  </si>
  <si>
    <t>PENDIENTE PAGO CONTRIBUCION AL SEGURO SOCIAL POR PAGAR EMPLEADO</t>
  </si>
  <si>
    <t>RETENCION EMPLEADOS SFS</t>
  </si>
  <si>
    <t>PENDIENTE PAGO CONTRIBUCION AL SEGURO FAMILIAR DE SALUD POR PAGAR EMPLEADO</t>
  </si>
  <si>
    <t>LEVET, SRL</t>
  </si>
  <si>
    <t>ROMFER OFFICE</t>
  </si>
  <si>
    <t>PRODUCTOS DE MI ABUELA EL SEQUERO</t>
  </si>
  <si>
    <t>PENDIENTE PAGO FACTURA POR ADQUISICION DE FUNDA LISA 21X30 AZUL PARA USO DE LA INSTITUCION</t>
  </si>
  <si>
    <t>B1500000359</t>
  </si>
  <si>
    <t>CONSTRUCTORA  AXBAR, SRL</t>
  </si>
  <si>
    <t>PENDIENTE FIANZA DEL DOMUS PQUEÑO PARA ACTIVIDAD DE YOGA EN FECHA 20/07/24</t>
  </si>
  <si>
    <t>PENDIENTE PAGO FACTURA POR ADQUISICION DE ACABADOS Y DEMAS ARTICULOS AFINES, SEGÚN O/C 2024-00065</t>
  </si>
  <si>
    <t>B1500000454</t>
  </si>
  <si>
    <t>PENDIENTE PAGO PARA REGISTRAR GASTOS DE NOMINA TEMPORAL ADICIONAL ASOCIACION DE SERVIDORES  PUBLICOS DEL JBN</t>
  </si>
  <si>
    <t>PENDIENTE PAGO FACTURA POR ADQUISICION DE SERVICIO DE EMPASTADO Y ENMARCADO, SEGÚN O/C 2024-00066</t>
  </si>
  <si>
    <t>B1500007588</t>
  </si>
  <si>
    <t>PENDIENTE PAGO FACTURA POR ADQUISICION DE HERRAMIENTAS DE MANOS Y HERRAMIENTAS MENORES, PARA USO EN LA INSTITUCION, SEGÚN O/C 2024-00068</t>
  </si>
  <si>
    <t>B1500001191</t>
  </si>
  <si>
    <t>PENDIENTE PAGO FACTURA POR ADQUISICION DE EQUIPOS DE INFRAESTRUCTURA CRITICA, AUDIOVISUALES, CORRESPONDIENTES AL 2DO TRIMESTRE, SEGÚN O/C 2024-00053</t>
  </si>
  <si>
    <t>B1500005847</t>
  </si>
  <si>
    <t>PENDIENTE PAGO FACTURA POR SERVICIO DE RENTA BASICA SERVICIOS DE IMPRESIÓN</t>
  </si>
  <si>
    <t>B1500000358</t>
  </si>
  <si>
    <t>PENDIENTE PAGO FACTURA POR INSCRIPCION Y ESTADIA EN EL CIFA XVII - SELATCA XXII</t>
  </si>
  <si>
    <t>B1500000688</t>
  </si>
  <si>
    <t>PENDIENTE PAGO FACTURA POR ADQUISICION DE GAS LICUADO DE PETRÓLEO</t>
  </si>
  <si>
    <t>B1500023863</t>
  </si>
  <si>
    <t>WSB UNIVERSAL, SRL</t>
  </si>
  <si>
    <t>PENDIENTE PAGO FACTURA POR ADQUISICION DE CONFECCION DE TRAJE, PARA EL DEPARTAMENTO DE EDUCACION AMBIENTAL, SEGÚN O/C 2024-00046</t>
  </si>
  <si>
    <t>LABORATORIO &amp; SERVICIOS DIESEL D&amp;E, SRL</t>
  </si>
  <si>
    <t>PENDIENTE PAGO FACTURA POR SERVICIO DE PROGRAMACION, DIAGNOSTICO Y CALIBRACION DE BOMBA INYECTORA</t>
  </si>
  <si>
    <t>B1500000626</t>
  </si>
  <si>
    <t xml:space="preserve">PENDIENTE PAGO FACTURA POR ADQUISICION DE NEVERAS EJECUTIVAS </t>
  </si>
  <si>
    <t>B1500000244</t>
  </si>
  <si>
    <t>PENDIENTE PAGO FACTURA POR SUMINISTRO CON SERVICIO DE MANO DE OBRA, SEGÚN O/C 2024-00083</t>
  </si>
  <si>
    <t>PENDIENTE PAGO DE FACTURA CORRESPONDIENTE AL PAGO DE AGUA POTABLE DEL MES DE JUNIO</t>
  </si>
  <si>
    <t>B1500142825</t>
  </si>
  <si>
    <t>B1500142826</t>
  </si>
  <si>
    <t>B1500012043</t>
  </si>
  <si>
    <t>B1500142832</t>
  </si>
  <si>
    <t>PENDIENTE FACTURA POR ACCIDENTES PERSONALES COLECTIVOS DE LA INSTITUCION DESDE EL 16/11/23  HASTA 17/03/2024</t>
  </si>
  <si>
    <t>E450000000122</t>
  </si>
  <si>
    <t>PENDIENTE PAGO DE FACTURA CORRESPONDIENTE AL PAGO DE AGUA POTABLE DEL MES DE JULIO</t>
  </si>
  <si>
    <t>B1500144739</t>
  </si>
  <si>
    <t>B1500144740</t>
  </si>
  <si>
    <t>B1500144746</t>
  </si>
  <si>
    <t>PENDIENTE PAGO DE SEGURO COMPLEMENTARIOS DE SALUD AL SUB-DIRECTOR Y ENC DEL TIC, CORRESPONDIENTE AL MES DE JULIO 2024</t>
  </si>
  <si>
    <t>E450000000927</t>
  </si>
  <si>
    <t>PENDIENTE FACTURA POR ADQUISICION DE AGUA POTABLE PURIFICADA.</t>
  </si>
  <si>
    <t>B1500048294</t>
  </si>
  <si>
    <t>A&amp;S IMPORTADORA MEDICA</t>
  </si>
  <si>
    <t>PENDIENTE PAGO FACTURA POR ADQUISICION DE PRODUCTOS Y ARTICULOS DE LABORATORIO</t>
  </si>
  <si>
    <t>B1500002296</t>
  </si>
  <si>
    <t>B1500048353</t>
  </si>
  <si>
    <t>B1500012314</t>
  </si>
  <si>
    <t>PENDIENTE PAGO FACTURA POR ADQUISICION  DE GAS GLP, PARA SER UTILIZADO EN LAS DIFERENTES AREAS DE LA INSTITUCION</t>
  </si>
  <si>
    <t>B1500023797</t>
  </si>
  <si>
    <t>B1500048430</t>
  </si>
  <si>
    <t>ALEXIS FERREIRA</t>
  </si>
  <si>
    <t>PENDIENTE PAGO DE FACTURA CORRESPONDIENTE AL PAGO DE AGUA POTABLE DEL MES DE AGOSTO</t>
  </si>
  <si>
    <t>B1500146648</t>
  </si>
  <si>
    <t>B1500146649</t>
  </si>
  <si>
    <t>B1500146655</t>
  </si>
  <si>
    <t>PENDIENTE PAGO FACTURA POR CONTRATACION  DE SERVICIOS</t>
  </si>
  <si>
    <t>B1500000526</t>
  </si>
  <si>
    <t>PENDIENTE PAGO FACTURA POR ELABORACION Y DISEÑO DE DOS PODIUM PARA LA INSTITUCION</t>
  </si>
  <si>
    <t>B1500002685</t>
  </si>
  <si>
    <t>PENDIENTE PAGO DE SEGURO COMPLEMENTARIOS DE SALUD AL SUB-DIRECTOR, ASISTENTE DEL DIRECTOR Y ENC DEL TIC, CORRESPONDIENTE AL MES DE AGOSTO 2024</t>
  </si>
  <si>
    <t>SUPLIGENSA, SRL</t>
  </si>
  <si>
    <t>B1500048516</t>
  </si>
  <si>
    <t>GINA CELESTE, SRL</t>
  </si>
  <si>
    <t>PENDIENTE PAGO FACTURA POR ADQUISICION DE UTILES DE COCINA PARA LA INSTITUCION</t>
  </si>
  <si>
    <t>PENDIENTE PAGO FACTURA POR CONCEPTO DEL 10% ANUAL DEL PRESUPUESTO ASIGNADO A LA PUBLICIDAD CORRESPONDIENTE AL MES DE AGOSTO 2024, EN LE CUMPLIMIENTO DE LA LEY 134-03, ORIENTADA AL SOSTENIMIENTO Y CONSOLIDACION DE ESA INSTITUCION.</t>
  </si>
  <si>
    <t>B1500009301</t>
  </si>
  <si>
    <t>PEBDIENTE POGO FACTURA CORRESPONDIENTE A LA RECOGIDA DE BASURA DEL MES DE AGOSTO 2024</t>
  </si>
  <si>
    <t>B1500054706</t>
  </si>
  <si>
    <t>PENDIENTE PAGO FACTURA POR ADQUISICION DE ARTICULOS DE COCINA PARA SER UTILIZADOS EN LA INSTITUCION</t>
  </si>
  <si>
    <t>B1500000551</t>
  </si>
  <si>
    <t>PENDIENTE PAGO FACTURA POR ADQUISICION DE GORRO, SOMBRILLAS Y GORRAS PARA USO DE LA SEGURIDAD CIVIL Y EL ANIVERSARIO DE LA INSTITUCION</t>
  </si>
  <si>
    <t>B1500000249</t>
  </si>
  <si>
    <t>PENDIENTE PAGO SUELDO CORRESPONDIENTE DE INTERINATO AL PERSONAL QUE ESTA OCUPANDO CARGOS DE CARRERA ADMINISTRATIVA, POR UN PERIODO DE 30 DIAS DEL MES DE JULIO 2024</t>
  </si>
  <si>
    <t>RH-326</t>
  </si>
  <si>
    <t>DISTRIBUIDORES INTERNACIONALES DE PETROLEO, SA</t>
  </si>
  <si>
    <t>PENDIENTE PAGO DE FACTURA POR ADQUISICION DE COMBUSTIBLE EN DOMINACION DE TICKETS, CORREPONDIENTE AL 3er. TRIMESTRE 2024.</t>
  </si>
  <si>
    <t>B1500033732</t>
  </si>
  <si>
    <t>B1500033733</t>
  </si>
  <si>
    <t>PENDIENTE PAGO FACTURA POR ADQUISICION DE JARRAS CERVECERAS PERSONALIZADAS Y LOGO DE LA INSTITUCION</t>
  </si>
  <si>
    <t>B1500000028</t>
  </si>
  <si>
    <t>PENDIENTE PAGO PARA REGISTRAR APORTE SEGURO FAMILIAR DE SALUD PADRES</t>
  </si>
  <si>
    <t>B1500048568</t>
  </si>
  <si>
    <t>PENDIENTE PAGO FACTURA POR REALIZAR PASANTIA EN EL DEPARTAMENTO DE HORTICULTURA DESDE EL 02 DE MAYO HASTA 07 DE JUNIO 2024</t>
  </si>
  <si>
    <t>RH-341</t>
  </si>
  <si>
    <t>PENDIENTE PAGO FACTURA POR ADQUISICION DE ESTANTES DE METAL PARA LA COLECCIÓN DE SEMILLAS DEL CUARTO FRIO 8 PIE DE LARGO</t>
  </si>
  <si>
    <t>B1500000506</t>
  </si>
  <si>
    <t>PENDIENTE PAGO SUELDO CORRESPONDIENTE DE INTERINATO ALPERSONAL QUE ESTA OCUPANDO CARGOS DE CARRERA ADMINISTRATIVA CORRESPONDIENTE AL MES DE JULIO 2024</t>
  </si>
  <si>
    <t>ENMANUEL PEÑA DURAN</t>
  </si>
  <si>
    <t>PENDIENTE PAGO CORRESPONDIENTE A VACACIONES NO DISFRUTADA DE EX EMPLEADO DE LA INSTITUCION.</t>
  </si>
  <si>
    <t>RH-346</t>
  </si>
  <si>
    <t xml:space="preserve">FRANCIS REYES </t>
  </si>
  <si>
    <t xml:space="preserve">JENIFER VARGAS </t>
  </si>
  <si>
    <t>PENDIENTE PAGO DE FACTURA POR PLAN FLOTILLA DE INTERNET, CORRESPONDIENTE A LA CUENTA 84163506, PERIODO DEL 11 JULIO AL 10 AGOSTO 2024</t>
  </si>
  <si>
    <t>E450000006680</t>
  </si>
  <si>
    <t>PENDIENTE PAGO DE VIATICO DENTRO DELPAIS, MUNICIPIO DE HIGUEY, BAYAHIBE, PARQUE CUTUBANAMA, BOCA DE YUMA Y CHABON ABAJO, DE LA PROVINCIA LA ALTAGRACIA, 03-05 SEPTIEMBRE 2024.</t>
  </si>
  <si>
    <t>RH-366</t>
  </si>
  <si>
    <t xml:space="preserve">PENDIENTE PAGO FACTURA POR ADQUISICION DE TERMO DE AGUA Y VASOS TERMICOS PERONALIZADOS </t>
  </si>
  <si>
    <t>PENDIENTE PAGO FACTURA POR CONCEPTO DE GASTOS DE SEGURO, BOLETOS AEREOS</t>
  </si>
  <si>
    <t>OCP-FCR-00002218</t>
  </si>
  <si>
    <t>OCP-FCR00002256</t>
  </si>
  <si>
    <t>PENDIENTE PAGO FACTURA POR ADQUISICION DE KITS ESCOLARES PARA LOS NIÑOS DE EMPLEADOS QUE PARTICIPAN EN EL CAMPAMENTO GUANITO</t>
  </si>
  <si>
    <t>PENDIENTE PAGO SOLICITUD DE VIATICO DENTRO DEL PAIS, CORRESPONDIENTE AL PERSONAL QUE SE TRASLADARA HACIA EL PARQUE NACIONAL SIERRA DE BAHORUCO, HOYO DE PLEMPITO (LA ISLA) PROVINCIA PEDERNALES, LOS DIAS 11 AL 13 DEL MES DE SEPTIEMBRE 2024</t>
  </si>
  <si>
    <t>RH-363</t>
  </si>
  <si>
    <t>CAROLINE MEZA</t>
  </si>
  <si>
    <t>PENDIENTE PAGO FIANZA DE DOMUS GRANDE PARA BODA EL 31/08/2024</t>
  </si>
  <si>
    <t>PENDIENTE PAGO DE FACTURA POR EL USO DE SERVICIOS DE LOS CELULARES ASIGNADO AL DIRECTOR Y SUB-DIRECTOR DE LA INSTITUCION, CUENTA 763305991 CORRESPONDIENTE AL MES DE AGOSTO 2024</t>
  </si>
  <si>
    <t>E45000052492</t>
  </si>
  <si>
    <t>PENDIENTE FACTURA POR EL PLAN FLOTILLAS E INTERNET, CORRESPONDIENTE A LA CTA. 754547734, MES DE AGOSTO 2024</t>
  </si>
  <si>
    <t>E450000052387</t>
  </si>
  <si>
    <t>PENDIENTE PAGO FIANZA DEL DOMUS GRANDE POR BODA EL 07/09/2024</t>
  </si>
  <si>
    <t>PENDIENTE FACTURA ENERGIA ELECTRICA PERIODO DE FACTURACION 19/07/2024 AL 19/08/2024</t>
  </si>
  <si>
    <t>B1500552401</t>
  </si>
  <si>
    <t>B1500552402</t>
  </si>
  <si>
    <t>ELABORADO POR</t>
  </si>
  <si>
    <t>LIC. ILEANA PEREZ</t>
  </si>
  <si>
    <t>REVISADO POR</t>
  </si>
  <si>
    <t>APROBADO POR</t>
  </si>
  <si>
    <t>AUX. ADMINISTRATIVO I</t>
  </si>
  <si>
    <t>LIC. NAYROBI HEREDIA</t>
  </si>
  <si>
    <t>LIC. RICHARD RODRIGUEZ TORIBIO</t>
  </si>
  <si>
    <t xml:space="preserve">        ENC. DIV. CONTABILIDAD</t>
  </si>
  <si>
    <t xml:space="preserve">     ENC. DEPTO FINANCIERO</t>
  </si>
  <si>
    <t>CUENTAS POR PAGAR A PROVEEDORES AL 30 SEPTIEMBRE 2024</t>
  </si>
  <si>
    <t>TOTAL SEPTIEMBRE 2024</t>
  </si>
  <si>
    <t>F &amp; B ADVERTISING AND PRODUCTION, S.R.L.</t>
  </si>
  <si>
    <t>PENDIENTE FACTURA POR CONTRATACION DE SERVICIO PARA MANEJO DE LAS REDES SOCIALES DE LA INSTITUCION DURANTE UN PERIODO DE OCHO MESES. MES 4/8 PERIODO 18 JUNIO AL 18 JULIO 2024</t>
  </si>
  <si>
    <t>PENDIENTE FACTURA POR CONTRATACION DE SERVICIO PARA MANEJO DE LAS REDES SOCIALES DE LA INSTITUCION DURANTE UN PERIODO DE OCHO MESES. MES 5/8 PERIODO 18 JULIO AL 18 AGOSTO 2024</t>
  </si>
  <si>
    <t>B1500000118</t>
  </si>
  <si>
    <t xml:space="preserve">PENDIENTE FACTURA POR ADQUISICION DE EQUIPOS DE OFICINA PARA SER UTILIZADOS EN LA INSTITUCION </t>
  </si>
  <si>
    <t>B1500001065</t>
  </si>
  <si>
    <t xml:space="preserve">PENDIENTE FACTURA POR ADQUISICION DE FLASH PARA CAMARA A SER UTILIZADO EN LA INSTITUCION </t>
  </si>
  <si>
    <t>B1500001066</t>
  </si>
  <si>
    <t>B1500012518</t>
  </si>
  <si>
    <t>PENDIENTE PAGO DE FACTURA CORRESPONDIENTE A LOS EMPLEADOS DE LA INSTITUCION DESDE 01/09/2024 HASTA 30/09/2024</t>
  </si>
  <si>
    <t xml:space="preserve">PENDIENTE FACTURA ADQUISICION DE ARTICULOS PERSONALES E INDUMENTARIA A SER UTILIZADO EN LAS DIFERENTES AREAS DE LA INSTITUCION </t>
  </si>
  <si>
    <t>B1500009369</t>
  </si>
  <si>
    <t xml:space="preserve">PENDIENTE PAGO DEL 10% ANUAL DEL PRESUPUESTO ASIGNADO A LA PUBLICIDAD, MES DE SEPTIEMBRE 2024 EN CUMPLIMIENTO A LA LEY 134-03 ORIENTADA AL SOSTENIMIENTO Y CONSOLIDACION DE ESA INSTITUCION </t>
  </si>
  <si>
    <t>B1500056722</t>
  </si>
  <si>
    <t>PENDIENTE FACTURA CORRESPONDIENTE A LA RECOGIDA DE BASURA DEL MES DE SEPTIEMBRE 2024</t>
  </si>
  <si>
    <t>ADRIAN JOSE SUAREZ CARABALLO</t>
  </si>
  <si>
    <t>RH-362</t>
  </si>
  <si>
    <t>PENDIENTE PAGO CORRESPONDIENTE A INDEMNIZACION, A EX EMPLEADO.</t>
  </si>
  <si>
    <t>PENDIENTE PAGO CORRESPONDIENTE A VACACIONES O DISFRUTADAS, A EX EMPLEADO.</t>
  </si>
  <si>
    <t>PD-11</t>
  </si>
  <si>
    <t>PENDIENTE PAGO DEL CONGRESO XXIX CONGRESO INTERNACIONAL DEL CLAD SOBRE LA REFORMA DEL ESTADO Y ADMINISTRACION PUBLICA AL PERSONAL DE PLANIFICACION Y DESARROLLO EN LA CIUDAD DE BRASIL, BRASILIA DEL 26 AL 29 DEL MES DE NOVIEMBRE 2024</t>
  </si>
  <si>
    <t>B1500004402</t>
  </si>
  <si>
    <t>PENDIENTE FACTURA POR ADQUISICION DE AMBIENTADOR EN SPRAY Y LIMPIADOR DE CERAMICA PARA SER UTILIZADOS EN LA INSTITUCION</t>
  </si>
  <si>
    <t>E450000007280</t>
  </si>
  <si>
    <t>PENDIENTE FACTURA POR PLAN DE INTERNET,  CORRESPONDIENTE A LA CUENTA 85569019 PERIODO FACTURADO DEL 01-AGOSTO-2024 AL 31-AGOSTO-2024</t>
  </si>
  <si>
    <t>RH-365</t>
  </si>
  <si>
    <t>PENDIENTE PAGO  COMPENSACION DE SERVICIOS DE SEGURIDAD A LA DOTACION MILITAR QUE SE ENCUENTRA PRESTANDO SERVICIO A LA INSTITUCION, SEPTIEMBRE 2024</t>
  </si>
  <si>
    <t>B1500001272</t>
  </si>
  <si>
    <t>BROTHERS RSR SUPPLY OFFICE, SRL</t>
  </si>
  <si>
    <t xml:space="preserve">PENDIENTE FACTURA POR ADQUISICION DE ATOMIZADOR PARA ALCOHOL, DESINFECTANTE LIQUIDO Y CAJAS DE GUANTES DE LATEX PARA SER UTILIZADOS EN LA INSTITUCION </t>
  </si>
  <si>
    <t>PENDIENTE PAGO DE SEGURO COMPLEMENTARIO DE SALUD AL SUB-DIRECTOR, ASISTENTE DEL DIRECTOR Y ENC DEL TIC, CORRESPONDIENTE AL MES DE SEPTIEMBRE 2024</t>
  </si>
  <si>
    <t>B1500000004</t>
  </si>
  <si>
    <t>MARAJO S.R.L.</t>
  </si>
  <si>
    <t>HORT-200</t>
  </si>
  <si>
    <t>PENDIENTE PAGO DE VIATICO AL PERSONAL QUE SE TRASLADARA HACIA LA PROVINCIA MONTECRISTI LOS DIAS DEL 18 AL 19 SEPTIEMBRE 2024 CON EL OBJETIVO DE REALIZAR VIAJE DE RECONOCIMIENTO PREVIO A LA FIRMA DE CONVENIO ENTRE JBN Y LA EMPRESA AES</t>
  </si>
  <si>
    <t>E450000001608</t>
  </si>
  <si>
    <t>PENDIENTE FACTURA POR ACCIDENTES PERSONALES COLECTIVOS DE LA INSTITUCION DESDE EL 26/08/2024 HASTA 03/08/2025</t>
  </si>
  <si>
    <t>E450000001114</t>
  </si>
  <si>
    <t>PENDIENTE FACTURA RENOVACION POR ACCIDENTES PERSONALES COLECTIVOS DE LA INSTITUCION DESDE EL 03/08/2024 HASTA 03/08/2025</t>
  </si>
  <si>
    <t xml:space="preserve">PENDIENTE FACTURA POR ADQUISICION DE LUBRICANTES PARA SER UTILIZADOS EN LA INSTITUCION </t>
  </si>
  <si>
    <t>E450000001533</t>
  </si>
  <si>
    <t>E450000007578</t>
  </si>
  <si>
    <t>PENDIENTE FACTURA POR PLAN DE INTERNET,  CORRESPONDIENTE A LA CUENTA 84163506 PERIODO FACTURADO DEL 15-SEPTIEMBRE-2024 AL 10-SEPTIEMBRE-2024</t>
  </si>
  <si>
    <t>RH-337</t>
  </si>
  <si>
    <t xml:space="preserve">PENDIENTE PAGO CORRESPONDIENTE DE HORAS EXTRAS PARA EL PERSONAL DE LA DIV. SERVICIOS GENERALES, QUE ESTUVIERON LABORANDO DURANTE LAS DIFERENTES ACTIVIDADES DEL MES DE JULIO </t>
  </si>
  <si>
    <t>PENDIENTE PAGO SUELDO CORRESPONDIENTE DE INTERINATO ALPERSONAL QUE ESTA OCUPANDO CARGOS DE CARRERA ADMINISTRATIVA CORRESPONDIENTE AL MES DE AGOSTO 2024</t>
  </si>
  <si>
    <t>RH-370</t>
  </si>
  <si>
    <t>RH-364</t>
  </si>
  <si>
    <t>BS-61</t>
  </si>
  <si>
    <t>PENDIENTE PAGO DE VIATICO A LA PROVINCIA DE PUERTO PLATA, GUZMANCITO, LA BREÑA, LOMA ISABEL DE TORRES, COPEY Y SOSUA, DEL 25 AL 27 DE SEPTIEMBRE 2024 CON EL OBJETIVO DE RECOLECCION DE SEMILLAS DE YAREY, COPERNICIA BERTEROANA BECC; HIGUERILLO, AMPHITECNA LATIFOLIA (MILL.) A.H. GENTRY; ROBLILLO, TABEBUIA OPHIOLITHICA ALAIN, ENTRE OTRAS ESPECIES NATIVAS Y ENDEMICAS BAJO ALGUN GRADO DE AMENAZA Y MONITOREO</t>
  </si>
  <si>
    <t>PENDIENTE PAGO DE VIATICO AL PERSONAL QUE SE TRASLADARA HACIA LA PROVINCIA LA ALTAGRACIA, ISLA SAONA, LOS DIAS DEL 25 AL 27 SEPTIEMBRE 2024 CON EL OBJETIVO DE CONTINUAR LOS TRABAJOS INICIADOS SOBRE ECOLOGIA DE TOLUMNIA CALOCHILA EN EL PARQUE NACIONAL COTUBANAMA, ISLA SAONA PARA PUBLICACION DE ARTICULO CIENTIFICO</t>
  </si>
  <si>
    <t>BS-62</t>
  </si>
  <si>
    <t>PENDIENTE PAGO DE VIATICO ASIGNACION DE COMBUSTIBLE, GUIA Y DE PEAJE PARA PARTICIPAR EN UN VIAJE DE CAMPO HACIA  LA PROVINCIA DE PUERTO PLATA, GUZMANCITO, LA BREÑA, LOMA ISABEL DE TORRES, COPEY Y SOSUA, DEL 25 AL 27 DE SEPTIEMBRE 2024 CON EL OBJETIVO DE RECOLECCION DE SEMILLAS DE YAREY, COPERNICIA BERTEROANA BECC; HIGUERILLO, AMPHITECNA LATIFOLIA (MILL.) A.H. GENTRY; ROBLILLO, TABEBUIA OPHIOLITHICA ALAIN, ENTRE OTRAS ESPECIES NATIVAS Y ENDEMICAS BAJO ALGUN GRADO DE AMENAZA Y MONITOREO</t>
  </si>
  <si>
    <t>PENDIENTE PAGO 10% ISR VIATICO ASIGNACION DE COMBUSTIBLE, GUIA Y DE PEAJE PARA PARTICIPAR EN UN VIAJE DE CAMPO HACIA  LA PROVINCIA DE PUERTO PLATA, GUZMANCITO, LA BREÑA, LOMA ISABEL DE TORRES, COPEY Y SOSUA, DEL 25 AL 27 DE SEPTIEMBRE 2024 CON EL OBJETIVO DE RECOLECCION DE SEMILLAS DE YAREY, COPERNICIA BERTEROANA BECC; HIGUERILLO, AMPHITECNA LATIFOLIA (MILL.) A.H. GENTRY; ROBLILLO, TABEBUIA OPHIOLITHICA ALAIN, ENTRE OTRAS ESPECIES NATIVAS Y ENDEMICAS BAJO ALGUN GRADO DE AMENAZA Y MONITOREO</t>
  </si>
  <si>
    <t>PENDIENTE PAGO ITBIS VIATICO ASIGNACION DE COMBUSTIBLE, GUIA Y DE PEAJE PARA PARTICIPAR EN UN VIAJE DE CAMPO HACIA  LA PROVINCIA DE PUERTO PLATA, GUZMANCITO, LA BREÑA, LOMA ISABEL DE TORRES, COPEY Y SOSUA, DEL 25 AL 27 DE SEPTIEMBRE 2024 CON EL OBJETIVO DE RECOLECCION DE SEMILLAS DE YAREY, COPERNICIA BERTEROANA BECC; HIGUERILLO, AMPHITECNA LATIFOLIA (MILL.) A.H. GENTRY; ROBLILLO, TABEBUIA OPHIOLITHICA ALAIN, ENTRE OTRAS ESPECIES NATIVAS Y ENDEMICAS BAJO ALGUN GRADO DE AMENAZA Y MONITOREO</t>
  </si>
  <si>
    <t>PENDIENTE PAGO DE VIATICO ASIGNACION DE COMBUSTIBLE, EMBARCACION, GUIA Y PEAJE PARA PARTICIPAR EN UN VIAJE DE CAMPO HACIA LA PROVINCIA LA ALTAGRACIA, ISLA SAONA, LOS DIAS DEL 25 AL 27 SEPTIEMBRE 2024 CON EL OBJETIVO DE CONTINUAR LOS TRABAJOS INICIADOS SOBRE ECOLOGIA DE TOLUMNIA CALOCHILA EN EL PARQUE NACIONAL COTUBANAMA, ISLA SAONA, PARA PUBLICACION DE ARTICULO CIENTIFICO; DE IGUAL MODO, CONTINUAR LOS ESTUDIOS FLORISTICOS INICIADOS POR TECNICOS DE TAXONOMIAS Y EXPLORACIONES</t>
  </si>
  <si>
    <t>PENDIENTE PAGO RETENCION DEL 10% DE VIATICO ASIGNACION DE COMBUSTIBLE, EMBARCACION, GUIA Y PEAJE PARA PARTICIPAR EN UN VIAJE DE CAMPO HACIA LA PROVINCIA LA ALTAGRACIA, ISLA SAONA, LOS DIAS DEL 25 AL 27 SEPTIEMBRE 2024 CON EL OBJETIVO DE CONTINUAR LOS TRABAJOS INICIADOS SOBRE ECOLOGIA DE TOLUMNIA CALOCHILA EN EL PARQUE NACIONAL COTUBANAMA, ISLA SAONA, PARA PUBLICACION DE ARTICULO CIENTIFICO; DE IGUAL MODO, CONTINUAR LOS ESTUDIOS FLORISTICOS INICIADOS POR TECNICOS DE TAXONOMIAS Y EXPLORACIONES</t>
  </si>
  <si>
    <t>PENDIENTE PAGO RETENCION DEL ITBIS VIATICO ASIGNACION DE COMBUSTIBLE, EMBARCACION, GUIA Y PEAJE PARA PARTICIPAR EN UN VIAJE DE CAMPO HACIA LA PROVINCIA LA ALTAGRACIA, ISLA SAONA, LOS DIAS DEL 25 AL 27 SEPTIEMBRE 2024 CON EL OBJETIVO DE CONTINUAR LOS TRABAJOS INICIADOS SOBRE ECOLOGIA DE TOLUMNIA CALOCHILA EN EL PARQUE NACIONAL COTUBANAMA, ISLA SAONA, PARA PUBLICACION DE ARTICULO CIENTIFICO; DE IGUAL MODO, CONTINUAR LOS ESTUDIOS FLORISTICOS INICIADOS POR TECNICOS DE TAXONOMIAS Y EXPLORACIONES</t>
  </si>
  <si>
    <t>PEDRO TORIBIO</t>
  </si>
  <si>
    <t>B1500000215</t>
  </si>
  <si>
    <t>PENDIENTE PAGO CONTRATACION DE SERVICIOS DE CATERING PARA SER UTILIZADOS EN DIFERENTES AREAS DE LA INSTITUCION, SEGÚN O/C 2024-00113</t>
  </si>
  <si>
    <t>MARTINEZ TORRES TRAVELING, SRL</t>
  </si>
  <si>
    <t>B1500001256</t>
  </si>
  <si>
    <t>PENDIENTE PAGO CONTRATACION DE SERVICIO DE AUTOBUS PARA 54 PERSONAS, PARA SER UTILIZADOS EN DIFERENTES AREAS DE LA INSTITUCION</t>
  </si>
  <si>
    <t>B1500001257</t>
  </si>
  <si>
    <t>PENDIENTE PAGO CONTRATACION DE SERVICIO DE CATERING, PARA SER UTILIZADOS EN DIFERENTES AREAS DE LA INSTITUCION</t>
  </si>
  <si>
    <t>B1500000277</t>
  </si>
  <si>
    <t>PENDIENTE PAGO DE FACTURA POR ADQUISICION DE ACCESORIOS MENORES, ARTICULOS DE LIMPIEZA Y LUBRICANTES PARA SER UTILIZADOS EN LA INSTITUCION</t>
  </si>
  <si>
    <t>MONICA BOBADILLA</t>
  </si>
  <si>
    <t>PENDIENTE FIANZA DEL DOMUS GRANDE PARA BODA EN FECHA 21/7/24</t>
  </si>
  <si>
    <t>PENDIENTE PAGO PARA REGISTRAR GASTOS DE NOMINA COOPERATIVA COOPEJABONA</t>
  </si>
  <si>
    <t>GELSON ANTIGUA CASTILLO</t>
  </si>
  <si>
    <t>PENDIENTE PAGO DE FIANZA DEL DOMUS GRANDE PARA BODA EL 01/09/2024</t>
  </si>
  <si>
    <t>MARY CRUZ VASQUEZ</t>
  </si>
  <si>
    <t>PENDIENTE PAGO DE FIANZA DEL DIOMUS GRANDE PARA CUMPLEAÑOS EL 08/09/2024</t>
  </si>
  <si>
    <t>KELVIN GRULLON</t>
  </si>
  <si>
    <t>PENDIENTE PAGO DE FIANZA DE LA CATEDRAL DEL BAMBU Y AREA DE LOS PINOS PARA BODA EN FECHA 7/9/24</t>
  </si>
  <si>
    <t>LUISA KARINA PEPERO</t>
  </si>
  <si>
    <t>PENDIENTE PAGO DE FIANZA DEL AREA DE LOS PINOS PARA CUMPLEAÑOS EL 15/09/2024</t>
  </si>
  <si>
    <t>PENDIENTE PAGO DE FIANZA DEL PATIO ESPAÑOL PARA BODA EL 29/09/2024</t>
  </si>
  <si>
    <t>PENDIENTE PAGO DE FIANZA DE LA LAGUNA DEL PALMAR PARA EL 14/09/2024</t>
  </si>
  <si>
    <t>B1500000269</t>
  </si>
  <si>
    <t>PENDIENTE FACTURA POR ADQUISICION DE SILLAS HERRADURA ALTA SIN BRAZOS (BOTANICA) PARA SER UTILIZADAS EN LA INSTITUCION</t>
  </si>
  <si>
    <t>LITANG INVESTMENTS</t>
  </si>
  <si>
    <t>E450000001255</t>
  </si>
  <si>
    <t>BOT-171</t>
  </si>
  <si>
    <t>PENDIENTE PAGO DE VIATICO A BARAHONA, LOMA LAGUNETA DEL 2 AL 4 DE OCTUBRE 2024 CON EL OBJETIVO DE RECOLECCION DE MUESTRAS BOTANICAS</t>
  </si>
  <si>
    <t>BOT-175</t>
  </si>
  <si>
    <t>PENDIENTE PAGO DE VIATICO ASIGNACION DE COMBUSTIBLE, GUIA Y PEAJE PARA UN VIAJE HACIA BARAHONA, LOMA LAGUNETA DEL 2 AL 4 DE OCTUBRE 2024 CON EL OBJETIVO DE RECOLECCION DE MUESTRAS BOTANICAS</t>
  </si>
  <si>
    <t>PENDIENTE PAGO DE IMPUESTO 10% DE ITBIS ASIGNACION DE COMBUSTIBLE, GUIA Y PEAJE PARA UN VIAJE HACIA BARAHONA, LOMA LAGUNETA DEL 2 AL 4 DE OCTUBRE 2024 CON EL OBJETIVO DE RECOLECCION DE MUESTRAS BOTANICAS</t>
  </si>
  <si>
    <t>PENDIENTE PAGO DE IMPUESTO DE ITBIS ASIGNACION DE COMBUSTIBLE, GUIA Y PEAJE PARA UN VIAJE HACIA BARAHONA, LOMA LAGUNETA DEL 2 AL 4 DE OCTUBRE 2024 CON EL OBJETIVO DE RECOLECCION DE MUESTRAS BOTANICAS</t>
  </si>
  <si>
    <t>BOT-174</t>
  </si>
  <si>
    <t>PENDIENTE PAGO DE VIATICO A BAHORUCO ORIENTAL, BARAHONA DEL 9 AL 11 DE OCTUBRE 2024 CON EL OBJETIVO DE RECOLECCION DE MUESTRAS BOTANICAS</t>
  </si>
  <si>
    <t>BOT-197</t>
  </si>
  <si>
    <t>PENDIENTE PAGO DE VIATICO A SIERRA MARTIN GARCIA DEL 16 AL 18 DE OCTUBRE 2024 CON EL OBJETIVO DE RECOLECTAR MUESTRAS BOTANICAS Y GEORREFERENCIAR UNA ESPECIE DEL GENERO MICONIA Y PIPER</t>
  </si>
  <si>
    <t>PENDIENTE PAGO DE VIATICO ASIGNACION DE COMBUSTIBLE, PEAJE Y GUIA PARA UN VIAJE HACIA SIERRA MARTIN GARCIA DEL 16 AL 18 DE OCTUBRE 2024 CON EL OBJETIVO DE RECOLECTAR MUESTRAS BOTANICAS Y GEORREFERENCIAR UNA ESPECIE DEL GENERO MICONIA Y PIPER</t>
  </si>
  <si>
    <t>BOT-198</t>
  </si>
  <si>
    <t>PENDIENTE PAGO 10% ISR  PARA UN VIAJE HACIA SIERRA MARTIN GARCIA DEL 16 AL 18 DE OCTUBRE 2024 CON EL OBJETIVO DE RECOLECTAR MUESTRAS BOTANICAS Y GEORREFERENCIAR UNA ESPECIE DEL GENERO MICONIA Y PIPER</t>
  </si>
  <si>
    <t>PENDIENTE PAGO ITBIS  PARA UN VIAJE HACIA SIERRA MARTIN GARCIA DEL 16 AL 18 DE OCTUBRE 2024 CON EL OBJETIVO DE RECOLECTAR MUESTRAS BOTANICAS Y GEORREFERENCIAR UNA ESPECIE DEL GENERO MICONIA Y PIPER</t>
  </si>
  <si>
    <t>PENDIENTE PAGO DE VIATICO ASIGNACION DE COMBUSTIBLE, GUIA Y PEAJE PARA UN VIAJE HACIA BAHORUCO ORIENTAL, BARAHORA DEL 9 AL 11  DE OCTUBRE 2024 CON EL OBJETIVO DE RECOLECCION DE MUESTRAS BOTANICAS</t>
  </si>
  <si>
    <t>PENDIENTE PAGO DE IMPUESTO 10% DE ISR ASIGNACION DE COMBUSTIBLE, GUIA Y PEAJE PARA UN VIAJE HACIA BAHORUCO ORIENTAL, BARAHORA DEL 9 AL 11  DE OCTUBRE 2024 CON EL OBJETIVO DE RECOLECCION DE MUESTRAS BOTANICAS</t>
  </si>
  <si>
    <t>PENDIENTE PAGO DE IMPUESTO ITBIS ASIGNACION DE COMBUSTIBLE, GUIA Y PEAJE PARA UN VIAJE HACIA BAHORUCO ORIENTAL, BARAHORA DEL 9 AL 11  DE OCTUBRE 2024 CON EL OBJETIVO DE RECOLECCION DE MUESTRAS BOTANICAS</t>
  </si>
  <si>
    <t>HORT-201</t>
  </si>
  <si>
    <t>PE</t>
  </si>
  <si>
    <t>PENDIENTE VIATICO ASIGNACION DE PEAJE Y COMBUSTIBLE,  AL PERSONAL QUE SE TRASLADARA HACIA VILLA ALTAGRACIA, BONAO, SAN FRANCISCO, MOCA, LA VEGA, SANTIAGO LOS DIAS DEL 26 AL 27 DE SEPTIEMBRE 2024 CON EL OBJETIVO DE DARLE PROMOCION AL VXIII FESTIVAL NACIONAL DE PLANTAS Y FLORES, AL CIBAO</t>
  </si>
  <si>
    <t>PENDIENTE PAGO DE VIATICO ASIGNACION DE PEAJE Y COMBUSTIBLE AL PERSONAL QUE SE TRASLADARA HACIA EL JBN DE SANTIAGO EL DIA 27 DE SEPTIEMBRE 2024, CON EL OBJETIVO DE SER PARTICIPE DE LA REUNION EXTRAORDINARIA DEL CONSEJO</t>
  </si>
  <si>
    <t>PENDIENTE PAGO DE VIATICO ASIGNACION DE COMBUSTIBLE Y PEAJE PARA PARTICIPAR EN UN VIAJE DE CAMPO HACIA LA PROVINCIA MONTECRISTI, LOS DIAS DEL 30 DE SEPTIEMBRE AL 01 DE OCTUBRE 2024 CON EL OBJETIVO DE REALIZAR VIAJE DE RECONOCIMIENTO PREVIO A LA FIRMA DE CONVENIO ENTRE JBN Y LA EMPRESA AES</t>
  </si>
  <si>
    <t>PENDIENTE PAGO DE VIATICO AL PERSONAL QUE SE TRASLADARA HACIA LA PROVINCIA MONTECRISTI, LOS DIAS DEL 30 DE SEPTIEMBRE AL 01 DE OCTUBRE 2024 CON EL OBJETIVO DE REALIZAR VIAJE DE RECONOCIMIENTO PREVIO A LA FIRMA DE CONVENIO ENTRE JBN Y LA EMPRESA AES</t>
  </si>
  <si>
    <t>PENDIENTE VIATICO AL PERSONAL QUE SE TRASLADARA HACIA VILLA ALTAGRACIA, BONAO, SAN FRANCISCO, MOCA, LA VEGA, SANTIAGO LOS DIAS DEL 26 AL 27 DE SEPTIEMBRE 2024 CON EL OBJETIVO DE DARLE PROMOCION AL VXIII FESTIVAL NACIONAL DE PLANTAS Y FLORES, AL CIBAO</t>
  </si>
  <si>
    <t>PENDIENTE FACTURA POR ADQUISICION DE PANTALON JEAN DE HOMBRE Y MUJERES PARA SER UTILIZADOS POR EL PERSONAL DE LA INSTITUCION</t>
  </si>
  <si>
    <t>B1500000252</t>
  </si>
  <si>
    <t>BOT-193</t>
  </si>
  <si>
    <t>PENDIENTE PAGO DE VIATICO PARA PARTICIPAR EN UN VIAJE DE CAMPO HACIA LA PROVINCIA SANTIAGO-PUERTO PLATA DEL 29 AL 31 DE OCTUBRE CON EL OBJETIVO DE ESTUDIAR LA ORQUIDEOFLORA EN EL MONUMENTO NATURAL PICO DIEGO DE OCAMPO:DIVERSIDAD FLORISTICA Y ASPECTOS ECOLOGICOS.</t>
  </si>
  <si>
    <t>PENDIENTE PAGO DE VIATICO ASIGNACION DE COMBUSTIBLE, GUIA Y PEAJE HACIA LA PROVINCIA SANTIAGO-PUERTO PLATA DEL 29 AL 31 DE OCTUBRE CON EL OBJETIVO DE ESTUDIAR LA ORQUIDEOFLORA EN EL MONUMENTO NATURAL PICO DIEGO DE OCAMPO:DIVERSIDAD FLORISTICA Y ASPECTOS ECOLOGICOS.</t>
  </si>
  <si>
    <t>PENDIENTE PAGO RETENCION DEL 10% ISR DE VIATICO ASIGNACION DE COMBUSTIBLE, GUIA Y PEAJE HACIA LA PROVINCIA SANTIAGO-PUERTO PLATA DEL 29 AL 31 DE OCTUBRE CON EL OBJETIVO DE ESTUDIAR LA ORQUIDEOFLORA EN EL MONUMENTO NATURAL PICO DIEGO DE OCAMPO:DIVERSIDAD FLORISTICA Y ASPECTOS ECOLOGICOS.</t>
  </si>
  <si>
    <t>PENDIENTE PAGO RETENCION DEL ITBIS VIATICO ASIGNACION DE COMBUSTIBLE, GUIA Y PEAJE HACIA LA PROVINCIA SANTIAGO-PUERTO PLATA DEL 29 AL 31 DE OCTUBRE CON EL OBJETIVO DE ESTUDIAR LA ORQUIDEOFLORA EN EL MONUMENTO NATURAL PICO DIEGO DE OCAMPO:DIVERSIDAD FLORISTICA Y ASPECTOS ECOLOGICOS.</t>
  </si>
  <si>
    <t xml:space="preserve">PENDIENTE PAGO DE VIATICO DESDE SD ESTE-BOCA CHICA, SAN PEDRO, LA ROMANA, PUNTA CANA, EL 2 DE OCTUBRE CON EL OBJETIVO DE DARLE PROMOCION AL XVIII FESTIVAL NACIONAL DE PLANTAS Y FLORES, EN EL ESTE </t>
  </si>
  <si>
    <t xml:space="preserve">PENDIENTE ASIGNACION DE PEAJE Y COMBUSTIBLE PARA VIAJE DESDE SD ESTE-BOCA CHICA, SAN PEDRO, LA ROMANA, PUNTA CANA, EL 2 DE OCTUBRE CON EL OBJETIVO DE DARLE PROMOCION AL XVIII FESTIVAL NACIONAL DE PLANTAS Y FLORES, EN EL ESTE </t>
  </si>
  <si>
    <t>GISELE ROSARIO D.</t>
  </si>
  <si>
    <t>MACROTECH FARMACEUTICA, SRL</t>
  </si>
  <si>
    <t>PENDIENTE PAGO DE FIANZA DEL AREA DE PLANTAS MEDICINALES PRE TEAM BEULDING EL FECHA 28/9/24</t>
  </si>
  <si>
    <t>ARLENNI VILLEGAS</t>
  </si>
  <si>
    <t>PENDIENTE PAGO DE FIANZA DE LA CATEDRAL DEL BAMBU PARA BODA EL 20/9/24</t>
  </si>
  <si>
    <t>CRISTOBAL ALT. TAPIA RIVERA</t>
  </si>
  <si>
    <t>PENDIENTE PAGO DE FIANZA DEL DOMUS GRANDE PARA BODA EN FECHA 29 Y 30 DE NOVIEMBRE DE 2024</t>
  </si>
  <si>
    <t>PENDIENTE PAGO DE FIANZA ACTIVIDAD EN LOS HELECHOS Y AREA VERDE</t>
  </si>
  <si>
    <t>GAUSIN PATRICE</t>
  </si>
  <si>
    <t>PENDIENTE PAGO DE FIANZA ACTIVIDAD PLANTAS MEDICINALES Y AREA DE CACTUS PARA BODA EL 21/09/2024</t>
  </si>
  <si>
    <t>PENDIENTE PAGO DE FIANZA DEL AREA DEL RELOJ PARA ACTIVIDAD EL 21/09/2024</t>
  </si>
  <si>
    <t>INVESTMENTES</t>
  </si>
  <si>
    <t xml:space="preserve">HELADOS BON </t>
  </si>
  <si>
    <t>PENDIENTE PAGO DE FIANZA DEL AUDITORIUM PARA ACTIVIDAD EN FECHA 13/09/2024</t>
  </si>
  <si>
    <t xml:space="preserve">CACERES &amp;  ASOCIADOS </t>
  </si>
  <si>
    <t>PENDIENTE PAGO DE FIANZA DE LA CASA DEL TE Y CATEDRAL DEL BAMBU PARA ACTIVIDAD LABORAL EL 28/09/2024</t>
  </si>
  <si>
    <t>B1500000500</t>
  </si>
  <si>
    <t>B1500000367</t>
  </si>
  <si>
    <t>PENDIENTE PAGO FACTURA POR ADQUISICION DE SERVICIO RENTA BASICA A SER INSTALADA EN DIFERENTES DEPARTAMENTOS PERIODO 17 DE SEPTIEMBRE AL 17 DE OCTUBRE 2024</t>
  </si>
  <si>
    <t>B1500000036</t>
  </si>
  <si>
    <t xml:space="preserve">PENDIENTE FACTURA ADQUISICION DE GAS GLP, PARA SER UTILIZADO EN LAS DIFERENTES AREAS DE LA INSTITUCION </t>
  </si>
  <si>
    <t>PENDIENTE PAGO SUELDO CORRESPONDIENTE DE INTERINATO ALPERSONAL QUE ESTA OCUPANDO CARGOS DE CARRERA ADMINISTRATIVA CORRESPONDIENTE AL MES DE SEPTIEMBRE 2024</t>
  </si>
  <si>
    <t>FECHA REGISTRO DE PAGO</t>
  </si>
  <si>
    <t>NO. DE PAGO</t>
  </si>
  <si>
    <t>NO. LIB                        NO. TRANSFERENCIA</t>
  </si>
  <si>
    <t>MONTO PAGADO</t>
  </si>
  <si>
    <t>PENDIENTE PAGO DE VIATICO DENTRO DEL PAIS, CORRESPONDIENTE AL PERSONAL QUE SE TRASLADARA HACIA LA PROVINCIAS DE SANTIAGO, DAJABON, SANTIAGO RODRIGUEZ Y VALVERDE, LOS DIAS 04 AL 06 DEL MES DE SEPTIEMBRE 2024.</t>
  </si>
  <si>
    <t>LESMI Z. RODRIGUEZ</t>
  </si>
  <si>
    <t>PENDIENTE PAGO DE FIANZA DEL DOMUS GRANDE PARA BAZAR EL 28/09/2024</t>
  </si>
  <si>
    <t>JULIO ANGEL ACOSTA</t>
  </si>
  <si>
    <t>PENDIENE PAGO DE FIANZA DEL AREA VERDE DE LA CASA DEL TE PARA BODA EL 14/12/2024</t>
  </si>
  <si>
    <t xml:space="preserve">CARMEN DOLORES GUZMAN </t>
  </si>
  <si>
    <t>PENDIENTE PAGO DE FIANZA DEL DOMUS PEQUEÑO POR CUMPLEAÑOS EL 27/09/2024</t>
  </si>
  <si>
    <t>EDISON ANTONIO MARTINEZ</t>
  </si>
  <si>
    <t>PENDIENTE PAGO DE FIANZA DE LA LAGUNA DEL PALMAR PARA REVELACION DE SEXO EL 13/10/2024</t>
  </si>
  <si>
    <t>HILEL RODRIGUEZ Q.</t>
  </si>
  <si>
    <t>PENDIENTE PAGO DE FIANZA EL DOMUS PEQUEÑO PARA RETIRO ESPIRITUAL EL 24/10/2024</t>
  </si>
  <si>
    <t>TAMY LUISA JIMENEZ</t>
  </si>
  <si>
    <t>PENDIENTE PAGO DE FIANZA DEL DOMUS GRANDE MAS AREA VERDE PARA BODA EN FECHA 12/11/2024</t>
  </si>
  <si>
    <t xml:space="preserve">PENDIENTE FACTURA ADQUISICION DE ARTICULOS, MATERIALES ELECTRICOS Y A FINES PARA SER UTILIZADOS EN LA INSTUTUCION </t>
  </si>
  <si>
    <t>B1500002571</t>
  </si>
  <si>
    <t>B1500001278</t>
  </si>
  <si>
    <t>B1500000529</t>
  </si>
  <si>
    <t xml:space="preserve">PENDIENTE FACTURA POR ADQUISICION DE ALIMENTOS PARA SER CONSUMIDO EN LA INSTITUCION </t>
  </si>
  <si>
    <t>PENDIENTE PAGO FACTURA POR EL USO DE SERVICIOS DE LOS CELULARES ASIGANDO AL DIRECTOR  Y SUBDIRECTOR DE LA INSTITUCION, CORRESPONDIENTE AL MES DE SEPTIEMBRE 2024</t>
  </si>
  <si>
    <t>E450000055052</t>
  </si>
  <si>
    <t>PENDIENTE PAGO DE VIATICO A LA REGION NOROESTE, PROVINCIA DE MONTE CRISTI, SANTIAGO RODRIGUEZ, MONCION, VILLA VASQUEZ, GUAYUBIN LOS DIAS 22, 23, 24 DE OCTUBRE 2024 CON EL OBJETIVO DE RECOLECCION DE SEMILLAS DE STENOSTOMUM (URB) BORHIDI, CHAETOCARPUS GLOBOSUS (SW.) ETC...</t>
  </si>
  <si>
    <t>BS-69</t>
  </si>
  <si>
    <t>PENDIENTE PAGO DE VIATICO ASIGNACION DE COMBUSTIBLE, GUIA Y DE PEAJE PARA PARTICIPAR EN UN VIAJE DE CAMPO HACIA LA REGION NOROESTE, PROVINCIA DE MONTE CRISTI, SANTIAGO RODRIGUEZ, MONCION, VILLA VASQUEZ, GUAYUBIN LOS DIAS 22, 23, 24 DE OCTUBRE 2024 CON EL OBJETIVO DE RECOLECCION DE SEMILLAS DE STENOSTOMUM (URB) BORHIDI, CHAETOCARPUS GLOBOSUS (SW.) ETC...</t>
  </si>
  <si>
    <t>BS-70</t>
  </si>
  <si>
    <t>PENDIENTE PAGO 10% ISR VIATICO ASIGNACION DE COMBUSTIBLE, GUIA Y DE PEAJE PARA PARTICIPAR EN UN VIAJE DE CAMPO HACIA LA REGION NOROESTE, PROVINCIA DE MONTE CRISTI, SANTIAGO RODRIGUEZ, MONCION, VILLA VASQUEZ, GUAYUBIN LOS DIAS 22, 23, 24 DE OCTUBRE 2024 CON EL OBJETIVO DE RECOLECCION DE SEMILLAS DE STENOSTOMUM (URB) BORHIDI, CHAETOCARPUS GLOBOSUS (SW.) ETC...</t>
  </si>
  <si>
    <t>PENDIENTE PAGO DE IMPUESTO ITBIS VIATICO ASIGNACION DE COMBUSTIBLE, GUIA Y DE PEAJE PARA PARTICIPAR EN UN VIAJE DE CAMPO HACIA LA REGION NOROESTE, PROVINCIA DE MONTE CRISTI, SANTIAGO RODRIGUEZ, MONCION, VILLA VASQUEZ, GUAYUBIN LOS DIAS 22, 23, 24 DE OCTUBRE 2024 CON EL OBJETIVO DE RECOLECCION DE SEMILLAS DE STENOSTOMUM (URB) BORHIDI, CHAETOCARPUS GLOBOSUS (SW.) ETC...</t>
  </si>
  <si>
    <t>PENIDENTE FACTURA RENOVACION LICENCIA FIREWALL POR UN AÑO</t>
  </si>
  <si>
    <t>B1500000414</t>
  </si>
  <si>
    <t xml:space="preserve">PENDIENTE FACTURA POR ADQUISICION DE TINTAS Y TONER PARA SER UTILIZADOS EN LA INSTITUCION </t>
  </si>
  <si>
    <t>B1500002722</t>
  </si>
  <si>
    <t>PENDIENTE FACTURA POR EL 50% DE SERVICIOS FUNERARIOS A LOS EMPLEADOS DEL JARDIN, JULIO 2024</t>
  </si>
  <si>
    <t>B1500001667</t>
  </si>
  <si>
    <t>PENDIENTE FACTURA POR EL 50% DE SERVICIOS FUNERARIOS A LOS EMPLEADOS DEL JARDIN, AGOSTO 2024</t>
  </si>
  <si>
    <t>B1500001668</t>
  </si>
  <si>
    <t>PENDIENTE FACTURA POR EL 50% DE SERVICIOS FUNERARIOS A LOS EMPLEADOS DEL JARDIN, SEPTIEMBRE 2024</t>
  </si>
  <si>
    <t>B1500001669</t>
  </si>
  <si>
    <t>AICLASP COMERCIAL</t>
  </si>
  <si>
    <t>PENDIENTE FACTURA ADQUISICION DE COMPONENTES, REPUESTOS Y ACCESORIOS PARA SER UTILIZADOS EN LA INSTITUCION</t>
  </si>
  <si>
    <t>PENDIENTE FACTURA POR ADQUISICON DE TONER Y CINTA PARA IMPRESORA A SER UTILIZADAS EN LA INSTITUCION</t>
  </si>
  <si>
    <t>B1500000443</t>
  </si>
  <si>
    <t>PENDIENTE FACTURA ENERGIA ELECTRICA PERIODO DE FACTURACION 19/08/2024 AL 19/09/2024</t>
  </si>
  <si>
    <t>B1500559158</t>
  </si>
  <si>
    <t>B1500559159</t>
  </si>
  <si>
    <t>PENDIENTE PAGO DE VIATICO DE BOLSILLO CORRESPONDIENTE 5 DIAS PARA REPRESENTAR EL JBN EN EL CONGRESO XXIX CONGRESO INTERNACIONAL DEL CLAD SOBRE LA REFORMA DEL ESTADO Y ADMINISTRACION PUBLICA AL PERSONAL DE PLANIFICACION Y DESARROLLO EN LA CIUDAD DE BRASIL, BRASILIA DEL 26 AL 29 DEL MES DE NOVIEMBRE 2024</t>
  </si>
  <si>
    <t>PD-12</t>
  </si>
  <si>
    <t>E450000000120</t>
  </si>
  <si>
    <t xml:space="preserve">PENDIENTE PAGO DE VIATICO A SAN PEDRO DE MACORIS EL MARTES 15 DE OCTUBRE CON EL OBJETIVO DE IMPARTIR DOS TALLERES SOBRE LAS PLANTAS ENDEMICAS Y NATIVAS </t>
  </si>
  <si>
    <t>EA-119</t>
  </si>
  <si>
    <t>FRANKLIN MONTERO</t>
  </si>
  <si>
    <t xml:space="preserve">PENDIENTE PAGO ASIGNACION DE COMBUSTIBLE, PEAJE  A SAN PEDRO DE MACORIS EL MARTES 15 DE OCTUBRE CON EL OBJETIVO DE IMPARTIR DOS TALLERES SOBRE LAS PLANTAS ENDEMICAS Y NATIVAS </t>
  </si>
  <si>
    <t>EA-121</t>
  </si>
  <si>
    <t>PENIDENTE PAGO DE VIATICO A LA PROVINCIA BARAHONA-MONUMENTO NATURAL MIGUEL DOMINGO FUERTE DEL 29 AL 30 DE OCTUBRE CON EL OBJETIVO DE SIEMBRA Y CHARLA DE ESPECIES ENDEMICA EN BAHORUCO ORIENTAL</t>
  </si>
  <si>
    <t>BOT-195</t>
  </si>
  <si>
    <t>PENIDENTE PAGO ASIGNACION DE COMBUSTIBLE Y PEAJE PARA UN VIAJE HACIA LA  PROVINCIA BARAHONA-MONUMENTO NATURAL MIGUEL DOMINGO FUERTE DEL 29 AL 30 DE OCTUBRE CON EL OBJETIVO DE SIEMBRA Y CHARLA DE ESPECIES ENDEMICA EN BAHORUCO ORIENTAL</t>
  </si>
  <si>
    <t>BOT-196</t>
  </si>
  <si>
    <t>PENDIENTE PAGO DE FACTURA CORRESPONDIENTE A LOS EMPLEADOS DE LA INSTITUCION DESDE 01/10/2024 HASTA 31/10/2024</t>
  </si>
  <si>
    <t>B1500000098</t>
  </si>
  <si>
    <t>COMERCIAL RICRUZ S.R.L.</t>
  </si>
  <si>
    <t xml:space="preserve">PENDIENTE FACTURA ADQUISICOIN DE AIRE ACONDICIONADO PANASONIC PARA SER UTILIZADO EN LA INSTITUCION </t>
  </si>
  <si>
    <t>PENDIENTE PAGO CORRESPONDIENTE A LA NOMINA FIJA ADICIONAL DEL MES DE SEPTIEMBRE 2024</t>
  </si>
  <si>
    <t>RH-421</t>
  </si>
  <si>
    <t>PENDIENTE PAGO CORRESPONDIENTE A LA NOMI NA FIJA ADICIONAL DEL MES DE SEPTIEMBRE 2024</t>
  </si>
  <si>
    <t xml:space="preserve">PENDIENTE FACTURA ADQUISICON DE ARTICULOS, MATERIALES ELECTRICOS Y A FINES A SER UTILIZADOS EN LA INSTITUCION </t>
  </si>
  <si>
    <t>B1500001247</t>
  </si>
  <si>
    <t>B1500001253</t>
  </si>
  <si>
    <t>PENDIENTE FACTURA ADQUISICION DE COMBUSTIBLE EN DENOMINACION DE TICKETS A UTILIZARSE POR LA INSTITUCION</t>
  </si>
  <si>
    <t>E450000000125</t>
  </si>
  <si>
    <t>E450000000126</t>
  </si>
  <si>
    <t>B1500000173</t>
  </si>
  <si>
    <t>35869566    35869625    35869324    35869414</t>
  </si>
  <si>
    <t>IGLESIA ADVENTISTA CENTRAL QUISQUEYA</t>
  </si>
  <si>
    <t>PENDIENTE PAGO DE FIANZA DE LAS BROMELIAS PARA DIA FAMILIAR EL 06/10/2024</t>
  </si>
  <si>
    <t xml:space="preserve">PENDIENTE PAGO FIANZA DEL DOMUS GRANDE PARA ENCUENTRO FAMILIAR (CHEQUE) EL 18/08/2024 </t>
  </si>
  <si>
    <t>PENDIENTE PAGO DE VIATICO A HOYO DE PELEMPITO, SIERRA DE BAHORUCO, BARAHONA DEL 05 AL 07 DE NOVIEMBRE 2024 CON EL OBJETIVO DE CONTINUAR CON EL LEVANTAMIENTO DE FLORA EN DICHO LUGAR</t>
  </si>
  <si>
    <t>BOT-143</t>
  </si>
  <si>
    <t>PENDIENTE PAGO DE VIATICO ASIGNACION DE COMBUSTIBLE, PEAJE, GUIA Y MULO A HOYO DE PELEMPITO, SIERRA DE BAHORUCO, BARAHONA DEL 05 AL 07 DE NOVIEMBRE 2024 CON EL OBJETIVO DE CONTINUAR CON EL LEVANTAMIENTO DE FLORA EN DICHO LUGAR</t>
  </si>
  <si>
    <t>BOT-144</t>
  </si>
  <si>
    <t>PENDIENTE PAGO 10% ISR  VIATICO A HOYO DE PELEMPITO, SIERRA DE BAHORUCO, BARAHONA DEL 05 AL 07 DE NOVIEMBRE 2024 CON EL OBJETIVO DE CONTINUAR CON EL LEVANTAMIENTO DE FLORA EN DICHO LUGAR</t>
  </si>
  <si>
    <t>PENDIENTE PAGO ITBIS VIATICO A HOYO DE PELEMPITO, SIERRA DE BAHORUCO, BARAHONA DEL 05 AL 07 DE NOVIEMBRE 2024 CON EL OBJETIVO DE CONTINUAR CON EL LEVANTAMIENTO DE FLORA EN DICHO LUGAR</t>
  </si>
  <si>
    <t>TARJETAS DE CREDITO PENDIENTE DE PAGOS ACH CUENTA GENERAL EN EL MES DE SEPTIEMBRE 2024</t>
  </si>
  <si>
    <t>35870719      35870819     35870873</t>
  </si>
  <si>
    <t>35818119         35817981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</si>
</sst>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3" x14ac:knownFonts="1">
    <font>
      <sz val="11"/>
      <color theme="1"/>
      <name val="Calibri"/>
      <family val="2"/>
      <scheme val="minor"/>
    </font>
    <font>
      <sz val="11"/>
      <color theme="1"/>
      <name val="Calibri"/>
      <family val="2"/>
      <scheme val="minor"/>
    </font>
    <font>
      <sz val="11"/>
      <name val="Calibri"/>
      <family val="2"/>
      <scheme val="minor"/>
    </font>
    <font>
      <b/>
      <sz val="16"/>
      <name val="Bookman Old Style"/>
      <family val="1"/>
    </font>
    <font>
      <b/>
      <sz val="12"/>
      <name val="Bookman Old Style"/>
      <family val="1"/>
    </font>
    <font>
      <sz val="11"/>
      <name val="Bookman Old Style"/>
      <family val="1"/>
    </font>
    <font>
      <b/>
      <sz val="10"/>
      <name val="Bookman Old Style"/>
      <family val="1"/>
    </font>
    <font>
      <b/>
      <u/>
      <sz val="10"/>
      <name val="Bookman Old Style"/>
      <family val="1"/>
    </font>
    <font>
      <b/>
      <sz val="10"/>
      <color theme="1"/>
      <name val="Calibri"/>
      <family val="2"/>
      <scheme val="minor"/>
    </font>
    <font>
      <b/>
      <sz val="11"/>
      <name val="Bookman Old Style"/>
      <family val="1"/>
    </font>
    <font>
      <sz val="11"/>
      <color theme="1"/>
      <name val="Bookman Old Style"/>
      <family val="1"/>
    </font>
    <font>
      <b/>
      <sz val="11"/>
      <color theme="1"/>
      <name val="Bookman Old Style"/>
      <family val="1"/>
    </font>
    <font>
      <sz val="14"/>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2" fillId="0" borderId="0" xfId="0" applyFont="1" applyFill="1" applyBorder="1" applyAlignment="1"/>
    <xf numFmtId="0" fontId="0" fillId="0" borderId="0" xfId="0" applyFill="1" applyBorder="1"/>
    <xf numFmtId="0" fontId="0" fillId="0" borderId="0" xfId="0" applyFill="1"/>
    <xf numFmtId="0" fontId="5" fillId="0" borderId="0" xfId="0" applyFont="1" applyFill="1" applyAlignment="1">
      <alignment horizontal="center"/>
    </xf>
    <xf numFmtId="0" fontId="5" fillId="0" borderId="0" xfId="0" applyFont="1" applyFill="1"/>
    <xf numFmtId="164" fontId="5" fillId="0" borderId="0" xfId="0" applyNumberFormat="1" applyFont="1" applyFill="1"/>
    <xf numFmtId="0" fontId="6" fillId="0" borderId="1" xfId="0" applyFont="1" applyFill="1" applyBorder="1" applyAlignment="1">
      <alignment horizontal="center"/>
    </xf>
    <xf numFmtId="0" fontId="6" fillId="0" borderId="1" xfId="0" applyFont="1" applyFill="1" applyBorder="1" applyAlignment="1">
      <alignment horizontal="center" wrapText="1"/>
    </xf>
    <xf numFmtId="164" fontId="6" fillId="0" borderId="1" xfId="0" applyNumberFormat="1" applyFont="1" applyFill="1" applyBorder="1" applyAlignment="1">
      <alignment horizontal="center" wrapText="1"/>
    </xf>
    <xf numFmtId="0" fontId="6" fillId="0" borderId="1" xfId="0" applyFont="1" applyFill="1" applyBorder="1" applyAlignment="1">
      <alignment horizontal="center" vertical="center" wrapText="1"/>
    </xf>
    <xf numFmtId="0" fontId="8"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10" fillId="0" borderId="0" xfId="0" applyFont="1" applyFill="1"/>
    <xf numFmtId="0" fontId="5" fillId="0" borderId="2" xfId="0" applyFont="1" applyFill="1" applyBorder="1" applyAlignment="1">
      <alignment vertical="center" wrapText="1"/>
    </xf>
    <xf numFmtId="164" fontId="5" fillId="0" borderId="1" xfId="0" applyNumberFormat="1" applyFont="1" applyFill="1" applyBorder="1" applyAlignment="1">
      <alignment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3" fontId="11" fillId="0" borderId="0" xfId="1" applyFont="1" applyFill="1"/>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43" fontId="10" fillId="0" borderId="0" xfId="1" applyFont="1" applyFill="1"/>
    <xf numFmtId="0" fontId="9" fillId="0" borderId="0" xfId="0"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2" fillId="0" borderId="5" xfId="0" applyFont="1" applyFill="1" applyBorder="1" applyAlignment="1">
      <alignment horizontal="left"/>
    </xf>
    <xf numFmtId="164" fontId="2" fillId="0" borderId="0" xfId="0" applyNumberFormat="1" applyFont="1" applyFill="1"/>
    <xf numFmtId="0" fontId="0" fillId="0" borderId="5" xfId="0" applyFill="1" applyBorder="1" applyAlignment="1">
      <alignment wrapText="1"/>
    </xf>
    <xf numFmtId="4" fontId="9" fillId="0" borderId="5" xfId="0" applyNumberFormat="1" applyFont="1" applyFill="1" applyBorder="1" applyAlignment="1">
      <alignment horizontal="center" vertical="center" wrapText="1"/>
    </xf>
    <xf numFmtId="4" fontId="5" fillId="0" borderId="0" xfId="0" applyNumberFormat="1" applyFont="1" applyFill="1" applyBorder="1" applyAlignment="1">
      <alignment horizontal="center" wrapText="1"/>
    </xf>
    <xf numFmtId="43" fontId="0" fillId="0" borderId="5" xfId="0" applyNumberFormat="1" applyFill="1" applyBorder="1" applyAlignment="1">
      <alignment wrapText="1"/>
    </xf>
    <xf numFmtId="4" fontId="5" fillId="0" borderId="5" xfId="0" applyNumberFormat="1" applyFont="1" applyFill="1" applyBorder="1" applyAlignment="1">
      <alignment horizontal="left" vertical="center" wrapText="1"/>
    </xf>
    <xf numFmtId="4" fontId="0" fillId="0" borderId="5" xfId="0" applyNumberFormat="1" applyFill="1" applyBorder="1" applyAlignment="1">
      <alignment wrapText="1"/>
    </xf>
    <xf numFmtId="0" fontId="5" fillId="0" borderId="0" xfId="0" applyFont="1" applyFill="1" applyBorder="1" applyAlignment="1">
      <alignment vertical="center" wrapText="1"/>
    </xf>
    <xf numFmtId="0" fontId="2" fillId="0" borderId="0" xfId="0" applyFont="1" applyFill="1" applyAlignment="1">
      <alignment horizontal="center"/>
    </xf>
    <xf numFmtId="0" fontId="2" fillId="0" borderId="0" xfId="0" applyFont="1" applyFill="1"/>
    <xf numFmtId="0" fontId="0" fillId="0" borderId="0" xfId="0" applyFill="1" applyAlignment="1">
      <alignment horizontal="center"/>
    </xf>
    <xf numFmtId="164" fontId="0" fillId="0" borderId="0" xfId="0" applyNumberFormat="1" applyFill="1"/>
    <xf numFmtId="4" fontId="2" fillId="0" borderId="0" xfId="0" applyNumberFormat="1" applyFont="1" applyFill="1"/>
    <xf numFmtId="43" fontId="2" fillId="0" borderId="0" xfId="0" applyNumberFormat="1" applyFont="1" applyFill="1"/>
    <xf numFmtId="49" fontId="2" fillId="0" borderId="0" xfId="1" applyNumberFormat="1" applyFont="1" applyFill="1" applyAlignment="1">
      <alignment horizontal="right"/>
    </xf>
    <xf numFmtId="43" fontId="12" fillId="0" borderId="0" xfId="1" applyFont="1" applyFill="1"/>
    <xf numFmtId="43" fontId="2" fillId="0" borderId="0" xfId="1" applyFont="1" applyFill="1"/>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4" fontId="5" fillId="0" borderId="0" xfId="0" applyNumberFormat="1" applyFont="1" applyFill="1" applyBorder="1" applyAlignment="1">
      <alignment vertical="center" wrapText="1"/>
    </xf>
    <xf numFmtId="4"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center"/>
    </xf>
    <xf numFmtId="0" fontId="4"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FF99FF"/>
      <color rgb="FF666699"/>
      <color rgb="FF66FFFF"/>
      <color rgb="FFFF0000"/>
      <color rgb="FF66FF99"/>
      <color rgb="FFFF7C80"/>
      <color rgb="FFCCFF33"/>
      <color rgb="FFFF3399"/>
      <color rgb="FF00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231323</xdr:colOff>
      <xdr:row>0</xdr:row>
      <xdr:rowOff>13607</xdr:rowOff>
    </xdr:from>
    <xdr:to>
      <xdr:col>5</xdr:col>
      <xdr:colOff>358323</xdr:colOff>
      <xdr:row>4</xdr:row>
      <xdr:rowOff>163286</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5287" y="13607"/>
          <a:ext cx="1800679" cy="9116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7"/>
  <sheetViews>
    <sheetView tabSelected="1" view="pageBreakPreview" topLeftCell="A240" zoomScale="66" zoomScaleNormal="40" zoomScaleSheetLayoutView="66" workbookViewId="0">
      <selection activeCell="I99" sqref="I99"/>
    </sheetView>
  </sheetViews>
  <sheetFormatPr baseColWidth="10" defaultRowHeight="15" x14ac:dyDescent="0.25"/>
  <cols>
    <col min="1" max="1" width="33.85546875" style="41" customWidth="1"/>
    <col min="2" max="2" width="44.28515625" style="42" customWidth="1"/>
    <col min="3" max="3" width="25.42578125" style="43" customWidth="1"/>
    <col min="4" max="4" width="21" style="44" customWidth="1"/>
    <col min="5" max="5" width="25.140625" style="42" customWidth="1"/>
    <col min="6" max="8" width="20.5703125" style="42" customWidth="1"/>
    <col min="9" max="9" width="26.28515625" style="42" customWidth="1"/>
    <col min="10" max="10" width="23.42578125" style="42" customWidth="1"/>
    <col min="11" max="11" width="21" style="42" customWidth="1"/>
    <col min="12" max="12" width="20.140625" style="3" customWidth="1"/>
    <col min="13" max="13" width="20.28515625" style="3" customWidth="1"/>
    <col min="14" max="14" width="15.5703125" style="3" customWidth="1"/>
    <col min="15" max="15" width="23.140625" style="3" customWidth="1"/>
    <col min="16" max="16384" width="11.42578125" style="3"/>
  </cols>
  <sheetData>
    <row r="1" spans="1:30" x14ac:dyDescent="0.25">
      <c r="A1" s="1"/>
      <c r="B1" s="1"/>
      <c r="C1" s="1"/>
      <c r="D1" s="1"/>
      <c r="E1" s="1"/>
      <c r="F1" s="1"/>
      <c r="G1" s="1"/>
      <c r="H1" s="1"/>
      <c r="I1" s="1"/>
      <c r="J1" s="1"/>
      <c r="K1" s="1"/>
      <c r="L1" s="2"/>
      <c r="M1" s="2"/>
      <c r="N1" s="2"/>
      <c r="O1" s="2"/>
      <c r="P1" s="2"/>
      <c r="Q1" s="2"/>
      <c r="R1" s="2"/>
      <c r="S1" s="2"/>
      <c r="T1" s="2"/>
      <c r="U1" s="2"/>
      <c r="V1" s="2"/>
      <c r="W1" s="2"/>
      <c r="X1" s="2"/>
      <c r="Y1" s="2"/>
      <c r="Z1" s="2"/>
      <c r="AA1" s="2"/>
      <c r="AB1" s="2"/>
      <c r="AC1" s="2"/>
      <c r="AD1" s="2"/>
    </row>
    <row r="2" spans="1:30" x14ac:dyDescent="0.25">
      <c r="A2" s="1"/>
      <c r="B2" s="1"/>
      <c r="C2" s="1"/>
      <c r="D2" s="1"/>
      <c r="E2" s="1"/>
      <c r="F2" s="1"/>
      <c r="G2" s="1"/>
      <c r="H2" s="1"/>
      <c r="I2" s="1"/>
      <c r="J2" s="1"/>
      <c r="K2" s="1"/>
      <c r="L2" s="2"/>
      <c r="M2" s="2"/>
      <c r="N2" s="2"/>
      <c r="O2" s="2"/>
      <c r="P2" s="2"/>
      <c r="Q2" s="2"/>
      <c r="R2" s="2"/>
      <c r="S2" s="2"/>
      <c r="T2" s="2"/>
      <c r="U2" s="2"/>
      <c r="V2" s="2"/>
      <c r="W2" s="2"/>
      <c r="X2" s="2"/>
      <c r="Y2" s="2"/>
      <c r="Z2" s="2"/>
      <c r="AA2" s="2"/>
      <c r="AB2" s="2"/>
      <c r="AC2" s="2"/>
      <c r="AD2" s="2"/>
    </row>
    <row r="3" spans="1:30" x14ac:dyDescent="0.25">
      <c r="A3" s="1"/>
      <c r="B3" s="1"/>
      <c r="C3" s="1"/>
      <c r="D3" s="1"/>
      <c r="E3" s="1"/>
      <c r="F3" s="1"/>
      <c r="G3" s="1"/>
      <c r="H3" s="1"/>
      <c r="I3" s="1"/>
      <c r="J3" s="1"/>
      <c r="K3" s="1"/>
      <c r="L3" s="2"/>
      <c r="M3" s="2"/>
      <c r="N3" s="2"/>
      <c r="O3" s="2"/>
      <c r="P3" s="2"/>
      <c r="Q3" s="2"/>
      <c r="R3" s="2"/>
      <c r="S3" s="2"/>
      <c r="T3" s="2"/>
      <c r="U3" s="2"/>
      <c r="V3" s="2"/>
      <c r="W3" s="2"/>
      <c r="X3" s="2"/>
      <c r="Y3" s="2"/>
      <c r="Z3" s="2"/>
      <c r="AA3" s="2"/>
      <c r="AB3" s="2"/>
      <c r="AC3" s="2"/>
      <c r="AD3" s="2"/>
    </row>
    <row r="4" spans="1:30" x14ac:dyDescent="0.25">
      <c r="A4" s="1"/>
      <c r="B4" s="1"/>
      <c r="C4" s="1"/>
      <c r="D4" s="1"/>
      <c r="E4" s="1"/>
      <c r="F4" s="1"/>
      <c r="G4" s="1"/>
      <c r="H4" s="1"/>
      <c r="I4" s="1"/>
      <c r="J4" s="1"/>
      <c r="K4" s="1"/>
      <c r="L4" s="2"/>
      <c r="M4" s="2"/>
      <c r="N4" s="2"/>
      <c r="O4" s="2"/>
      <c r="P4" s="2"/>
      <c r="Q4" s="2"/>
      <c r="R4" s="2"/>
      <c r="S4" s="2"/>
      <c r="T4" s="2"/>
      <c r="U4" s="2"/>
      <c r="V4" s="2"/>
      <c r="W4" s="2"/>
      <c r="X4" s="2"/>
      <c r="Y4" s="2"/>
      <c r="Z4" s="2"/>
      <c r="AA4" s="2"/>
      <c r="AB4" s="2"/>
      <c r="AC4" s="2"/>
      <c r="AD4" s="2"/>
    </row>
    <row r="5" spans="1:30" x14ac:dyDescent="0.25">
      <c r="A5" s="1"/>
      <c r="B5" s="1"/>
      <c r="C5" s="1"/>
      <c r="D5" s="1"/>
      <c r="E5" s="1"/>
      <c r="F5" s="1"/>
      <c r="G5" s="1"/>
      <c r="H5" s="1"/>
      <c r="I5" s="1"/>
      <c r="J5" s="1"/>
      <c r="K5" s="1"/>
      <c r="L5" s="2"/>
      <c r="M5" s="2"/>
      <c r="N5" s="2"/>
      <c r="O5" s="2"/>
      <c r="P5" s="2"/>
      <c r="Q5" s="2"/>
      <c r="R5" s="2"/>
      <c r="S5" s="2"/>
      <c r="T5" s="2"/>
      <c r="U5" s="2"/>
      <c r="V5" s="2"/>
      <c r="W5" s="2"/>
      <c r="X5" s="2"/>
      <c r="Y5" s="2"/>
      <c r="Z5" s="2"/>
      <c r="AA5" s="2"/>
      <c r="AB5" s="2"/>
      <c r="AC5" s="2"/>
      <c r="AD5" s="2"/>
    </row>
    <row r="6" spans="1:30" ht="20.25" customHeight="1" x14ac:dyDescent="0.3">
      <c r="A6" s="56" t="s">
        <v>227</v>
      </c>
      <c r="B6" s="56"/>
      <c r="C6" s="56"/>
      <c r="D6" s="56"/>
      <c r="E6" s="56"/>
      <c r="F6" s="56"/>
      <c r="G6" s="56"/>
      <c r="H6" s="56"/>
      <c r="I6" s="56"/>
      <c r="J6" s="56"/>
      <c r="K6" s="56"/>
    </row>
    <row r="7" spans="1:30" ht="15.75" x14ac:dyDescent="0.25">
      <c r="A7" s="57" t="s">
        <v>0</v>
      </c>
      <c r="B7" s="57"/>
      <c r="C7" s="57"/>
      <c r="D7" s="57"/>
      <c r="E7" s="57"/>
      <c r="F7" s="57"/>
      <c r="G7" s="57"/>
      <c r="H7" s="57"/>
      <c r="I7" s="57"/>
      <c r="J7" s="57"/>
      <c r="K7" s="57"/>
    </row>
    <row r="8" spans="1:30" x14ac:dyDescent="0.25">
      <c r="A8" s="4"/>
      <c r="B8" s="5" t="s">
        <v>1</v>
      </c>
      <c r="C8" s="4"/>
      <c r="D8" s="6"/>
      <c r="E8" s="5"/>
      <c r="F8" s="5"/>
      <c r="G8" s="5"/>
      <c r="H8" s="5"/>
      <c r="I8" s="5"/>
      <c r="J8" s="5"/>
      <c r="K8" s="5"/>
    </row>
    <row r="9" spans="1:30" s="11" customFormat="1" ht="51" x14ac:dyDescent="0.2">
      <c r="A9" s="7" t="s">
        <v>2</v>
      </c>
      <c r="B9" s="7" t="s">
        <v>3</v>
      </c>
      <c r="C9" s="8" t="s">
        <v>4</v>
      </c>
      <c r="D9" s="9" t="s">
        <v>5</v>
      </c>
      <c r="E9" s="8" t="s">
        <v>6</v>
      </c>
      <c r="F9" s="10" t="s">
        <v>369</v>
      </c>
      <c r="G9" s="10" t="s">
        <v>370</v>
      </c>
      <c r="H9" s="10" t="s">
        <v>371</v>
      </c>
      <c r="I9" s="8" t="s">
        <v>372</v>
      </c>
      <c r="J9" s="7" t="s">
        <v>7</v>
      </c>
      <c r="K9" s="8" t="s">
        <v>8</v>
      </c>
    </row>
    <row r="10" spans="1:30" s="21" customFormat="1" ht="79.5" customHeight="1" x14ac:dyDescent="0.25">
      <c r="A10" s="12" t="s">
        <v>27</v>
      </c>
      <c r="B10" s="13" t="s">
        <v>60</v>
      </c>
      <c r="C10" s="12" t="s">
        <v>61</v>
      </c>
      <c r="D10" s="18">
        <v>45057</v>
      </c>
      <c r="E10" s="19">
        <v>400</v>
      </c>
      <c r="F10" s="24">
        <v>45560</v>
      </c>
      <c r="G10" s="51">
        <v>2224</v>
      </c>
      <c r="H10" s="51">
        <v>1976</v>
      </c>
      <c r="I10" s="15">
        <v>400</v>
      </c>
      <c r="J10" s="15">
        <f t="shared" ref="J10:J14" si="0">+E10-I10</f>
        <v>0</v>
      </c>
      <c r="K10" s="15" t="s">
        <v>11</v>
      </c>
    </row>
    <row r="11" spans="1:30" s="21" customFormat="1" ht="79.5" customHeight="1" x14ac:dyDescent="0.25">
      <c r="A11" s="12" t="s">
        <v>27</v>
      </c>
      <c r="B11" s="13" t="s">
        <v>62</v>
      </c>
      <c r="C11" s="12" t="s">
        <v>63</v>
      </c>
      <c r="D11" s="18">
        <v>45091</v>
      </c>
      <c r="E11" s="19">
        <v>400</v>
      </c>
      <c r="F11" s="24">
        <v>45560</v>
      </c>
      <c r="G11" s="51">
        <v>2224</v>
      </c>
      <c r="H11" s="51">
        <v>1976</v>
      </c>
      <c r="I11" s="15">
        <v>400</v>
      </c>
      <c r="J11" s="15">
        <f t="shared" si="0"/>
        <v>0</v>
      </c>
      <c r="K11" s="15" t="s">
        <v>11</v>
      </c>
    </row>
    <row r="12" spans="1:30" s="21" customFormat="1" ht="45" customHeight="1" x14ac:dyDescent="0.25">
      <c r="A12" s="12" t="s">
        <v>27</v>
      </c>
      <c r="B12" s="13" t="s">
        <v>64</v>
      </c>
      <c r="C12" s="12" t="s">
        <v>65</v>
      </c>
      <c r="D12" s="18">
        <v>45119</v>
      </c>
      <c r="E12" s="19">
        <v>400</v>
      </c>
      <c r="F12" s="24">
        <v>45560</v>
      </c>
      <c r="G12" s="51">
        <v>2224</v>
      </c>
      <c r="H12" s="51">
        <v>1976</v>
      </c>
      <c r="I12" s="15">
        <v>400</v>
      </c>
      <c r="J12" s="15">
        <f t="shared" si="0"/>
        <v>0</v>
      </c>
      <c r="K12" s="15" t="s">
        <v>11</v>
      </c>
    </row>
    <row r="13" spans="1:30" s="21" customFormat="1" ht="45" customHeight="1" x14ac:dyDescent="0.25">
      <c r="A13" s="12" t="s">
        <v>27</v>
      </c>
      <c r="B13" s="13" t="s">
        <v>66</v>
      </c>
      <c r="C13" s="12" t="s">
        <v>67</v>
      </c>
      <c r="D13" s="18">
        <v>45153</v>
      </c>
      <c r="E13" s="19">
        <v>400</v>
      </c>
      <c r="F13" s="24">
        <v>45560</v>
      </c>
      <c r="G13" s="51">
        <v>2224</v>
      </c>
      <c r="H13" s="51">
        <v>1976</v>
      </c>
      <c r="I13" s="15">
        <v>400</v>
      </c>
      <c r="J13" s="15">
        <f t="shared" si="0"/>
        <v>0</v>
      </c>
      <c r="K13" s="15" t="s">
        <v>11</v>
      </c>
    </row>
    <row r="14" spans="1:30" s="21" customFormat="1" ht="60" customHeight="1" x14ac:dyDescent="0.25">
      <c r="A14" s="12" t="s">
        <v>27</v>
      </c>
      <c r="B14" s="13" t="s">
        <v>68</v>
      </c>
      <c r="C14" s="12" t="s">
        <v>69</v>
      </c>
      <c r="D14" s="18">
        <v>45182</v>
      </c>
      <c r="E14" s="19">
        <v>400</v>
      </c>
      <c r="F14" s="24">
        <v>45560</v>
      </c>
      <c r="G14" s="51">
        <v>2224</v>
      </c>
      <c r="H14" s="51">
        <v>1976</v>
      </c>
      <c r="I14" s="15">
        <v>400</v>
      </c>
      <c r="J14" s="15">
        <f t="shared" si="0"/>
        <v>0</v>
      </c>
      <c r="K14" s="15" t="s">
        <v>11</v>
      </c>
    </row>
    <row r="15" spans="1:30" s="21" customFormat="1" ht="60" customHeight="1" x14ac:dyDescent="0.25">
      <c r="A15" s="12" t="s">
        <v>27</v>
      </c>
      <c r="B15" s="13" t="s">
        <v>75</v>
      </c>
      <c r="C15" s="12" t="s">
        <v>76</v>
      </c>
      <c r="D15" s="18">
        <v>45265</v>
      </c>
      <c r="E15" s="19">
        <v>1650</v>
      </c>
      <c r="F15" s="24">
        <v>45560</v>
      </c>
      <c r="G15" s="51">
        <v>2224</v>
      </c>
      <c r="H15" s="51">
        <v>1976</v>
      </c>
      <c r="I15" s="15">
        <v>1650</v>
      </c>
      <c r="J15" s="15">
        <f t="shared" ref="J15" si="1">+E15-I15</f>
        <v>0</v>
      </c>
      <c r="K15" s="15" t="s">
        <v>11</v>
      </c>
    </row>
    <row r="16" spans="1:30" s="21" customFormat="1" ht="60" customHeight="1" x14ac:dyDescent="0.25">
      <c r="A16" s="12" t="s">
        <v>27</v>
      </c>
      <c r="B16" s="13" t="s">
        <v>77</v>
      </c>
      <c r="C16" s="12" t="s">
        <v>78</v>
      </c>
      <c r="D16" s="18">
        <v>45265</v>
      </c>
      <c r="E16" s="19">
        <v>1650</v>
      </c>
      <c r="F16" s="24">
        <v>45560</v>
      </c>
      <c r="G16" s="51">
        <v>2224</v>
      </c>
      <c r="H16" s="51">
        <v>1976</v>
      </c>
      <c r="I16" s="15">
        <v>1650</v>
      </c>
      <c r="J16" s="15">
        <f t="shared" ref="J16:J17" si="2">+E16-I16</f>
        <v>0</v>
      </c>
      <c r="K16" s="15" t="s">
        <v>11</v>
      </c>
    </row>
    <row r="17" spans="1:11" s="21" customFormat="1" ht="60" customHeight="1" x14ac:dyDescent="0.25">
      <c r="A17" s="12" t="s">
        <v>27</v>
      </c>
      <c r="B17" s="13" t="s">
        <v>79</v>
      </c>
      <c r="C17" s="12" t="s">
        <v>80</v>
      </c>
      <c r="D17" s="18">
        <v>45265</v>
      </c>
      <c r="E17" s="19">
        <v>1650</v>
      </c>
      <c r="F17" s="24">
        <v>45560</v>
      </c>
      <c r="G17" s="51">
        <v>2224</v>
      </c>
      <c r="H17" s="51">
        <v>1976</v>
      </c>
      <c r="I17" s="15">
        <v>1650</v>
      </c>
      <c r="J17" s="15">
        <f t="shared" si="2"/>
        <v>0</v>
      </c>
      <c r="K17" s="15" t="s">
        <v>11</v>
      </c>
    </row>
    <row r="18" spans="1:11" s="21" customFormat="1" ht="150" customHeight="1" x14ac:dyDescent="0.25">
      <c r="A18" s="12" t="s">
        <v>81</v>
      </c>
      <c r="B18" s="13" t="s">
        <v>82</v>
      </c>
      <c r="C18" s="12" t="s">
        <v>83</v>
      </c>
      <c r="D18" s="18">
        <v>45004</v>
      </c>
      <c r="E18" s="19">
        <v>541192.39</v>
      </c>
      <c r="F18" s="24">
        <v>45554</v>
      </c>
      <c r="G18" s="51">
        <v>2175</v>
      </c>
      <c r="H18" s="51">
        <v>1975</v>
      </c>
      <c r="I18" s="19">
        <v>541192.39</v>
      </c>
      <c r="J18" s="15">
        <f t="shared" ref="J18:J20" si="3">+E18-I18</f>
        <v>0</v>
      </c>
      <c r="K18" s="15" t="s">
        <v>11</v>
      </c>
    </row>
    <row r="19" spans="1:11" s="21" customFormat="1" ht="45" customHeight="1" x14ac:dyDescent="0.25">
      <c r="A19" s="12" t="s">
        <v>86</v>
      </c>
      <c r="B19" s="13" t="s">
        <v>82</v>
      </c>
      <c r="C19" s="12" t="s">
        <v>83</v>
      </c>
      <c r="D19" s="18">
        <v>45004</v>
      </c>
      <c r="E19" s="19">
        <v>576.12</v>
      </c>
      <c r="F19" s="24">
        <v>45554</v>
      </c>
      <c r="G19" s="51">
        <v>2175</v>
      </c>
      <c r="H19" s="51">
        <v>1975</v>
      </c>
      <c r="I19" s="19">
        <v>576.12</v>
      </c>
      <c r="J19" s="15">
        <f t="shared" si="3"/>
        <v>0</v>
      </c>
      <c r="K19" s="15" t="s">
        <v>11</v>
      </c>
    </row>
    <row r="20" spans="1:11" s="21" customFormat="1" ht="45" customHeight="1" x14ac:dyDescent="0.25">
      <c r="A20" s="12" t="s">
        <v>87</v>
      </c>
      <c r="B20" s="13" t="s">
        <v>82</v>
      </c>
      <c r="C20" s="12" t="s">
        <v>83</v>
      </c>
      <c r="D20" s="18">
        <v>45004</v>
      </c>
      <c r="E20" s="19">
        <v>5761.21</v>
      </c>
      <c r="F20" s="24">
        <v>45554</v>
      </c>
      <c r="G20" s="51">
        <v>2175</v>
      </c>
      <c r="H20" s="51">
        <v>1975</v>
      </c>
      <c r="I20" s="19">
        <v>5761.21</v>
      </c>
      <c r="J20" s="15">
        <f t="shared" si="3"/>
        <v>0</v>
      </c>
      <c r="K20" s="15" t="s">
        <v>11</v>
      </c>
    </row>
    <row r="21" spans="1:11" s="21" customFormat="1" ht="64.5" customHeight="1" x14ac:dyDescent="0.25">
      <c r="A21" s="12" t="s">
        <v>42</v>
      </c>
      <c r="B21" s="13" t="s">
        <v>105</v>
      </c>
      <c r="C21" s="12" t="s">
        <v>106</v>
      </c>
      <c r="D21" s="14">
        <v>45458</v>
      </c>
      <c r="E21" s="19">
        <v>51153</v>
      </c>
      <c r="F21" s="24">
        <v>45545</v>
      </c>
      <c r="G21" s="51">
        <v>2047</v>
      </c>
      <c r="H21" s="51">
        <v>1887</v>
      </c>
      <c r="I21" s="19">
        <v>51153</v>
      </c>
      <c r="J21" s="19">
        <f t="shared" ref="J21" si="4">+E21-I21</f>
        <v>0</v>
      </c>
      <c r="K21" s="15" t="s">
        <v>11</v>
      </c>
    </row>
    <row r="22" spans="1:11" s="21" customFormat="1" ht="90" customHeight="1" x14ac:dyDescent="0.25">
      <c r="A22" s="12" t="s">
        <v>107</v>
      </c>
      <c r="B22" s="22" t="s">
        <v>108</v>
      </c>
      <c r="C22" s="12">
        <v>2408</v>
      </c>
      <c r="D22" s="14">
        <v>45477</v>
      </c>
      <c r="E22" s="19">
        <v>3000</v>
      </c>
      <c r="F22" s="24">
        <v>45565</v>
      </c>
      <c r="G22" s="51">
        <v>35551927</v>
      </c>
      <c r="H22" s="51">
        <v>35551927</v>
      </c>
      <c r="I22" s="19">
        <v>3000</v>
      </c>
      <c r="J22" s="15">
        <f t="shared" ref="J22" si="5">+E22-I22</f>
        <v>0</v>
      </c>
      <c r="K22" s="15" t="s">
        <v>11</v>
      </c>
    </row>
    <row r="23" spans="1:11" s="21" customFormat="1" ht="60" customHeight="1" x14ac:dyDescent="0.25">
      <c r="A23" s="12" t="s">
        <v>39</v>
      </c>
      <c r="B23" s="13" t="s">
        <v>109</v>
      </c>
      <c r="C23" s="12" t="s">
        <v>110</v>
      </c>
      <c r="D23" s="14">
        <v>45478</v>
      </c>
      <c r="E23" s="19">
        <v>49475.41</v>
      </c>
      <c r="F23" s="24">
        <v>45553</v>
      </c>
      <c r="G23" s="51">
        <v>2146</v>
      </c>
      <c r="H23" s="51">
        <v>1988</v>
      </c>
      <c r="I23" s="19">
        <v>49475.41</v>
      </c>
      <c r="J23" s="15">
        <f t="shared" ref="J23:J24" si="6">+E23-I23</f>
        <v>0</v>
      </c>
      <c r="K23" s="15" t="s">
        <v>11</v>
      </c>
    </row>
    <row r="24" spans="1:11" s="21" customFormat="1" ht="53.25" customHeight="1" x14ac:dyDescent="0.25">
      <c r="A24" s="12" t="s">
        <v>88</v>
      </c>
      <c r="B24" s="22" t="s">
        <v>112</v>
      </c>
      <c r="C24" s="12" t="s">
        <v>113</v>
      </c>
      <c r="D24" s="14">
        <v>45485</v>
      </c>
      <c r="E24" s="19">
        <v>25999.61</v>
      </c>
      <c r="F24" s="24">
        <v>45538</v>
      </c>
      <c r="G24" s="51">
        <v>1985</v>
      </c>
      <c r="H24" s="51">
        <v>1791</v>
      </c>
      <c r="I24" s="19">
        <v>25999.61</v>
      </c>
      <c r="J24" s="15">
        <f t="shared" si="6"/>
        <v>0</v>
      </c>
      <c r="K24" s="15" t="s">
        <v>11</v>
      </c>
    </row>
    <row r="25" spans="1:11" s="21" customFormat="1" ht="60" customHeight="1" x14ac:dyDescent="0.25">
      <c r="A25" s="12" t="s">
        <v>23</v>
      </c>
      <c r="B25" s="13" t="s">
        <v>114</v>
      </c>
      <c r="C25" s="12" t="s">
        <v>115</v>
      </c>
      <c r="D25" s="14">
        <v>45489</v>
      </c>
      <c r="E25" s="19">
        <v>91168.960000000006</v>
      </c>
      <c r="F25" s="24">
        <v>45537</v>
      </c>
      <c r="G25" s="51">
        <v>1968</v>
      </c>
      <c r="H25" s="51">
        <v>1780</v>
      </c>
      <c r="I25" s="19">
        <v>91168.960000000006</v>
      </c>
      <c r="J25" s="19">
        <f>+E25-I25</f>
        <v>0</v>
      </c>
      <c r="K25" s="15" t="s">
        <v>11</v>
      </c>
    </row>
    <row r="26" spans="1:11" s="21" customFormat="1" ht="60" customHeight="1" x14ac:dyDescent="0.25">
      <c r="A26" s="12" t="s">
        <v>37</v>
      </c>
      <c r="B26" s="13" t="s">
        <v>116</v>
      </c>
      <c r="C26" s="12" t="s">
        <v>117</v>
      </c>
      <c r="D26" s="14">
        <v>45492</v>
      </c>
      <c r="E26" s="19">
        <v>157850.19</v>
      </c>
      <c r="F26" s="24">
        <v>45539</v>
      </c>
      <c r="G26" s="51">
        <v>1991</v>
      </c>
      <c r="H26" s="51">
        <v>1812</v>
      </c>
      <c r="I26" s="19">
        <v>157850.19</v>
      </c>
      <c r="J26" s="19">
        <f>+E26-I26</f>
        <v>0</v>
      </c>
      <c r="K26" s="15" t="s">
        <v>11</v>
      </c>
    </row>
    <row r="27" spans="1:11" s="21" customFormat="1" ht="60" customHeight="1" x14ac:dyDescent="0.25">
      <c r="A27" s="12" t="s">
        <v>30</v>
      </c>
      <c r="B27" s="13" t="s">
        <v>118</v>
      </c>
      <c r="C27" s="12" t="s">
        <v>119</v>
      </c>
      <c r="D27" s="14">
        <v>45495</v>
      </c>
      <c r="E27" s="19">
        <v>53965.33</v>
      </c>
      <c r="F27" s="24">
        <v>45546</v>
      </c>
      <c r="G27" s="51">
        <v>2055</v>
      </c>
      <c r="H27" s="51">
        <v>1947</v>
      </c>
      <c r="I27" s="19">
        <v>53965.33</v>
      </c>
      <c r="J27" s="19">
        <f>+E27-I27</f>
        <v>0</v>
      </c>
      <c r="K27" s="15" t="s">
        <v>11</v>
      </c>
    </row>
    <row r="28" spans="1:11" s="21" customFormat="1" ht="80.25" customHeight="1" x14ac:dyDescent="0.25">
      <c r="A28" s="12" t="s">
        <v>52</v>
      </c>
      <c r="B28" s="13" t="s">
        <v>120</v>
      </c>
      <c r="C28" s="12" t="s">
        <v>121</v>
      </c>
      <c r="D28" s="14">
        <v>45497</v>
      </c>
      <c r="E28" s="19">
        <v>250174</v>
      </c>
      <c r="F28" s="24">
        <v>45537</v>
      </c>
      <c r="G28" s="51">
        <v>1965</v>
      </c>
      <c r="H28" s="51">
        <v>1813</v>
      </c>
      <c r="I28" s="19">
        <v>250174</v>
      </c>
      <c r="J28" s="19">
        <f>+E28-I28</f>
        <v>0</v>
      </c>
      <c r="K28" s="15" t="s">
        <v>11</v>
      </c>
    </row>
    <row r="29" spans="1:11" s="21" customFormat="1" ht="72" customHeight="1" x14ac:dyDescent="0.25">
      <c r="A29" s="12" t="s">
        <v>34</v>
      </c>
      <c r="B29" s="13" t="s">
        <v>122</v>
      </c>
      <c r="C29" s="12" t="s">
        <v>123</v>
      </c>
      <c r="D29" s="14">
        <v>45499</v>
      </c>
      <c r="E29" s="19">
        <v>8725.99</v>
      </c>
      <c r="F29" s="24">
        <v>45539</v>
      </c>
      <c r="G29" s="51">
        <v>1990</v>
      </c>
      <c r="H29" s="51">
        <v>1838</v>
      </c>
      <c r="I29" s="19">
        <v>8725.99</v>
      </c>
      <c r="J29" s="19">
        <f>+E29-I29</f>
        <v>0</v>
      </c>
      <c r="K29" s="15" t="s">
        <v>11</v>
      </c>
    </row>
    <row r="30" spans="1:11" s="21" customFormat="1" ht="75" customHeight="1" x14ac:dyDescent="0.25">
      <c r="A30" s="12" t="s">
        <v>124</v>
      </c>
      <c r="B30" s="13" t="s">
        <v>125</v>
      </c>
      <c r="C30" s="12" t="s">
        <v>35</v>
      </c>
      <c r="D30" s="14">
        <v>45500</v>
      </c>
      <c r="E30" s="19">
        <v>100300</v>
      </c>
      <c r="F30" s="24">
        <v>45545</v>
      </c>
      <c r="G30" s="51">
        <v>2044</v>
      </c>
      <c r="H30" s="51">
        <v>1790</v>
      </c>
      <c r="I30" s="19">
        <v>100300</v>
      </c>
      <c r="J30" s="19">
        <f t="shared" ref="J30:J33" si="7">+E30-I30</f>
        <v>0</v>
      </c>
      <c r="K30" s="15" t="s">
        <v>11</v>
      </c>
    </row>
    <row r="31" spans="1:11" s="21" customFormat="1" ht="75" customHeight="1" x14ac:dyDescent="0.25">
      <c r="A31" s="12" t="s">
        <v>126</v>
      </c>
      <c r="B31" s="13" t="s">
        <v>127</v>
      </c>
      <c r="C31" s="12" t="s">
        <v>128</v>
      </c>
      <c r="D31" s="14">
        <v>45502</v>
      </c>
      <c r="E31" s="19">
        <v>46256</v>
      </c>
      <c r="F31" s="24">
        <v>45537</v>
      </c>
      <c r="G31" s="51">
        <v>1970</v>
      </c>
      <c r="H31" s="51">
        <v>1837</v>
      </c>
      <c r="I31" s="19">
        <v>46256</v>
      </c>
      <c r="J31" s="19">
        <f t="shared" si="7"/>
        <v>0</v>
      </c>
      <c r="K31" s="15" t="s">
        <v>11</v>
      </c>
    </row>
    <row r="32" spans="1:11" s="21" customFormat="1" ht="75" customHeight="1" x14ac:dyDescent="0.25">
      <c r="A32" s="12" t="s">
        <v>33</v>
      </c>
      <c r="B32" s="13" t="s">
        <v>129</v>
      </c>
      <c r="C32" s="12" t="s">
        <v>130</v>
      </c>
      <c r="D32" s="14">
        <v>45502</v>
      </c>
      <c r="E32" s="19">
        <v>28084</v>
      </c>
      <c r="F32" s="24">
        <v>45546</v>
      </c>
      <c r="G32" s="51">
        <v>2056</v>
      </c>
      <c r="H32" s="51">
        <v>1921</v>
      </c>
      <c r="I32" s="19">
        <v>28084</v>
      </c>
      <c r="J32" s="19">
        <f t="shared" si="7"/>
        <v>0</v>
      </c>
      <c r="K32" s="15" t="s">
        <v>11</v>
      </c>
    </row>
    <row r="33" spans="1:11" s="21" customFormat="1" ht="67.5" customHeight="1" x14ac:dyDescent="0.25">
      <c r="A33" s="12" t="s">
        <v>26</v>
      </c>
      <c r="B33" s="13" t="s">
        <v>131</v>
      </c>
      <c r="C33" s="12" t="s">
        <v>55</v>
      </c>
      <c r="D33" s="14">
        <v>45503</v>
      </c>
      <c r="E33" s="19">
        <v>155406</v>
      </c>
      <c r="F33" s="24">
        <v>45537</v>
      </c>
      <c r="G33" s="51">
        <v>1967</v>
      </c>
      <c r="H33" s="51">
        <v>1792</v>
      </c>
      <c r="I33" s="19">
        <v>155406</v>
      </c>
      <c r="J33" s="15">
        <f t="shared" si="7"/>
        <v>0</v>
      </c>
      <c r="K33" s="15" t="s">
        <v>11</v>
      </c>
    </row>
    <row r="34" spans="1:11" s="21" customFormat="1" ht="75" x14ac:dyDescent="0.25">
      <c r="A34" s="12" t="s">
        <v>40</v>
      </c>
      <c r="B34" s="13" t="s">
        <v>132</v>
      </c>
      <c r="C34" s="12" t="s">
        <v>133</v>
      </c>
      <c r="D34" s="14">
        <v>45444</v>
      </c>
      <c r="E34" s="19">
        <v>4584</v>
      </c>
      <c r="F34" s="24">
        <v>45537</v>
      </c>
      <c r="G34" s="51">
        <v>1969</v>
      </c>
      <c r="H34" s="51">
        <v>1885</v>
      </c>
      <c r="I34" s="19">
        <v>4584</v>
      </c>
      <c r="J34" s="15">
        <f>+E34-I34</f>
        <v>0</v>
      </c>
      <c r="K34" s="15" t="s">
        <v>11</v>
      </c>
    </row>
    <row r="35" spans="1:11" s="21" customFormat="1" ht="75" x14ac:dyDescent="0.25">
      <c r="A35" s="12" t="s">
        <v>40</v>
      </c>
      <c r="B35" s="13" t="s">
        <v>132</v>
      </c>
      <c r="C35" s="12" t="s">
        <v>134</v>
      </c>
      <c r="D35" s="14">
        <v>45444</v>
      </c>
      <c r="E35" s="19">
        <v>1528</v>
      </c>
      <c r="F35" s="24">
        <v>45537</v>
      </c>
      <c r="G35" s="51">
        <v>1969</v>
      </c>
      <c r="H35" s="51">
        <v>1885</v>
      </c>
      <c r="I35" s="19">
        <v>1528</v>
      </c>
      <c r="J35" s="15">
        <f t="shared" ref="J35:J71" si="8">+E35-I35</f>
        <v>0</v>
      </c>
      <c r="K35" s="15" t="s">
        <v>11</v>
      </c>
    </row>
    <row r="36" spans="1:11" s="21" customFormat="1" ht="45" customHeight="1" x14ac:dyDescent="0.25">
      <c r="A36" s="12" t="s">
        <v>16</v>
      </c>
      <c r="B36" s="13" t="s">
        <v>17</v>
      </c>
      <c r="C36" s="12" t="s">
        <v>135</v>
      </c>
      <c r="D36" s="14">
        <v>45461</v>
      </c>
      <c r="E36" s="19">
        <v>8095</v>
      </c>
      <c r="F36" s="24">
        <v>45541</v>
      </c>
      <c r="G36" s="51">
        <v>2019</v>
      </c>
      <c r="H36" s="51">
        <v>1948</v>
      </c>
      <c r="I36" s="19">
        <v>8095</v>
      </c>
      <c r="J36" s="15">
        <f t="shared" si="8"/>
        <v>0</v>
      </c>
      <c r="K36" s="15" t="s">
        <v>11</v>
      </c>
    </row>
    <row r="37" spans="1:11" s="21" customFormat="1" ht="75" x14ac:dyDescent="0.25">
      <c r="A37" s="12" t="s">
        <v>40</v>
      </c>
      <c r="B37" s="13" t="s">
        <v>132</v>
      </c>
      <c r="C37" s="12" t="s">
        <v>136</v>
      </c>
      <c r="D37" s="14">
        <v>45444</v>
      </c>
      <c r="E37" s="19">
        <v>4584</v>
      </c>
      <c r="F37" s="24">
        <v>45537</v>
      </c>
      <c r="G37" s="51">
        <v>1969</v>
      </c>
      <c r="H37" s="51">
        <v>1885</v>
      </c>
      <c r="I37" s="19">
        <v>4584</v>
      </c>
      <c r="J37" s="15">
        <f t="shared" si="8"/>
        <v>0</v>
      </c>
      <c r="K37" s="15" t="s">
        <v>11</v>
      </c>
    </row>
    <row r="38" spans="1:11" s="21" customFormat="1" ht="75" x14ac:dyDescent="0.25">
      <c r="A38" s="12" t="s">
        <v>18</v>
      </c>
      <c r="B38" s="22" t="s">
        <v>137</v>
      </c>
      <c r="C38" s="12" t="s">
        <v>138</v>
      </c>
      <c r="D38" s="14">
        <v>45460</v>
      </c>
      <c r="E38" s="19">
        <v>53709.35</v>
      </c>
      <c r="F38" s="24">
        <v>45560</v>
      </c>
      <c r="G38" s="51">
        <v>2226</v>
      </c>
      <c r="H38" s="51">
        <v>1986</v>
      </c>
      <c r="I38" s="19">
        <v>53709.35</v>
      </c>
      <c r="J38" s="15">
        <f t="shared" si="8"/>
        <v>0</v>
      </c>
      <c r="K38" s="15" t="s">
        <v>11</v>
      </c>
    </row>
    <row r="39" spans="1:11" s="21" customFormat="1" ht="75" x14ac:dyDescent="0.25">
      <c r="A39" s="12" t="s">
        <v>40</v>
      </c>
      <c r="B39" s="13" t="s">
        <v>139</v>
      </c>
      <c r="C39" s="12" t="s">
        <v>140</v>
      </c>
      <c r="D39" s="14">
        <v>45474</v>
      </c>
      <c r="E39" s="19">
        <v>4584</v>
      </c>
      <c r="F39" s="24">
        <v>45537</v>
      </c>
      <c r="G39" s="51">
        <v>1969</v>
      </c>
      <c r="H39" s="51">
        <v>1885</v>
      </c>
      <c r="I39" s="19">
        <v>4584</v>
      </c>
      <c r="J39" s="15">
        <f t="shared" si="8"/>
        <v>0</v>
      </c>
      <c r="K39" s="15" t="s">
        <v>11</v>
      </c>
    </row>
    <row r="40" spans="1:11" s="21" customFormat="1" ht="75" x14ac:dyDescent="0.25">
      <c r="A40" s="12" t="s">
        <v>40</v>
      </c>
      <c r="B40" s="13" t="s">
        <v>139</v>
      </c>
      <c r="C40" s="12" t="s">
        <v>141</v>
      </c>
      <c r="D40" s="14">
        <v>45474</v>
      </c>
      <c r="E40" s="19">
        <v>1528</v>
      </c>
      <c r="F40" s="24">
        <v>45537</v>
      </c>
      <c r="G40" s="51">
        <v>1969</v>
      </c>
      <c r="H40" s="51">
        <v>1885</v>
      </c>
      <c r="I40" s="19">
        <v>1528</v>
      </c>
      <c r="J40" s="15">
        <f t="shared" si="8"/>
        <v>0</v>
      </c>
      <c r="K40" s="15" t="s">
        <v>11</v>
      </c>
    </row>
    <row r="41" spans="1:11" s="21" customFormat="1" ht="75" x14ac:dyDescent="0.25">
      <c r="A41" s="12" t="s">
        <v>40</v>
      </c>
      <c r="B41" s="13" t="s">
        <v>139</v>
      </c>
      <c r="C41" s="12" t="s">
        <v>142</v>
      </c>
      <c r="D41" s="14">
        <v>45474</v>
      </c>
      <c r="E41" s="19">
        <v>4584</v>
      </c>
      <c r="F41" s="24">
        <v>45537</v>
      </c>
      <c r="G41" s="51">
        <v>1969</v>
      </c>
      <c r="H41" s="51">
        <v>1885</v>
      </c>
      <c r="I41" s="19">
        <v>4584</v>
      </c>
      <c r="J41" s="15">
        <f t="shared" si="8"/>
        <v>0</v>
      </c>
      <c r="K41" s="15" t="s">
        <v>11</v>
      </c>
    </row>
    <row r="42" spans="1:11" s="21" customFormat="1" ht="75" x14ac:dyDescent="0.25">
      <c r="A42" s="12" t="s">
        <v>20</v>
      </c>
      <c r="B42" s="25" t="s">
        <v>143</v>
      </c>
      <c r="C42" s="12" t="s">
        <v>144</v>
      </c>
      <c r="D42" s="14">
        <v>45474</v>
      </c>
      <c r="E42" s="19">
        <v>22095.68</v>
      </c>
      <c r="F42" s="24">
        <v>45541</v>
      </c>
      <c r="G42" s="51">
        <v>2018</v>
      </c>
      <c r="H42" s="51">
        <v>1941</v>
      </c>
      <c r="I42" s="19">
        <v>22095.68</v>
      </c>
      <c r="J42" s="15">
        <f t="shared" si="8"/>
        <v>0</v>
      </c>
      <c r="K42" s="15" t="s">
        <v>11</v>
      </c>
    </row>
    <row r="43" spans="1:11" s="21" customFormat="1" ht="45" x14ac:dyDescent="0.25">
      <c r="A43" s="12" t="s">
        <v>15</v>
      </c>
      <c r="B43" s="22" t="s">
        <v>145</v>
      </c>
      <c r="C43" s="12" t="s">
        <v>146</v>
      </c>
      <c r="D43" s="14">
        <v>45484</v>
      </c>
      <c r="E43" s="19">
        <v>3640</v>
      </c>
      <c r="F43" s="24">
        <v>45546</v>
      </c>
      <c r="G43" s="51">
        <v>2053</v>
      </c>
      <c r="H43" s="51">
        <v>1930</v>
      </c>
      <c r="I43" s="19">
        <v>3640</v>
      </c>
      <c r="J43" s="15">
        <f t="shared" si="8"/>
        <v>0</v>
      </c>
      <c r="K43" s="15" t="s">
        <v>11</v>
      </c>
    </row>
    <row r="44" spans="1:11" s="21" customFormat="1" ht="51.75" customHeight="1" x14ac:dyDescent="0.25">
      <c r="A44" s="12" t="s">
        <v>147</v>
      </c>
      <c r="B44" s="22" t="s">
        <v>148</v>
      </c>
      <c r="C44" s="12" t="s">
        <v>149</v>
      </c>
      <c r="D44" s="14">
        <v>45489</v>
      </c>
      <c r="E44" s="19">
        <v>37820.5</v>
      </c>
      <c r="F44" s="24">
        <v>45552</v>
      </c>
      <c r="G44" s="51">
        <v>2121</v>
      </c>
      <c r="H44" s="51">
        <v>1981</v>
      </c>
      <c r="I44" s="19">
        <v>37820.5</v>
      </c>
      <c r="J44" s="15">
        <f t="shared" si="8"/>
        <v>0</v>
      </c>
      <c r="K44" s="15" t="s">
        <v>11</v>
      </c>
    </row>
    <row r="45" spans="1:11" s="21" customFormat="1" ht="45" x14ac:dyDescent="0.25">
      <c r="A45" s="12" t="s">
        <v>15</v>
      </c>
      <c r="B45" s="22" t="s">
        <v>145</v>
      </c>
      <c r="C45" s="12" t="s">
        <v>150</v>
      </c>
      <c r="D45" s="14">
        <v>45491</v>
      </c>
      <c r="E45" s="19">
        <v>5655</v>
      </c>
      <c r="F45" s="24">
        <v>45546</v>
      </c>
      <c r="G45" s="51">
        <v>2053</v>
      </c>
      <c r="H45" s="51">
        <v>1930</v>
      </c>
      <c r="I45" s="19">
        <v>5655</v>
      </c>
      <c r="J45" s="15">
        <f t="shared" si="8"/>
        <v>0</v>
      </c>
      <c r="K45" s="15" t="s">
        <v>11</v>
      </c>
    </row>
    <row r="46" spans="1:11" s="21" customFormat="1" ht="40.5" customHeight="1" x14ac:dyDescent="0.25">
      <c r="A46" s="12" t="s">
        <v>16</v>
      </c>
      <c r="B46" s="13" t="s">
        <v>17</v>
      </c>
      <c r="C46" s="12" t="s">
        <v>151</v>
      </c>
      <c r="D46" s="14">
        <v>45491</v>
      </c>
      <c r="E46" s="19">
        <v>8095</v>
      </c>
      <c r="F46" s="24">
        <v>45541</v>
      </c>
      <c r="G46" s="51">
        <v>2020</v>
      </c>
      <c r="H46" s="51">
        <v>1949</v>
      </c>
      <c r="I46" s="19">
        <v>8095</v>
      </c>
      <c r="J46" s="15">
        <f t="shared" si="8"/>
        <v>0</v>
      </c>
      <c r="K46" s="15" t="s">
        <v>11</v>
      </c>
    </row>
    <row r="47" spans="1:11" s="21" customFormat="1" ht="60" x14ac:dyDescent="0.25">
      <c r="A47" s="12" t="s">
        <v>34</v>
      </c>
      <c r="B47" s="13" t="s">
        <v>152</v>
      </c>
      <c r="C47" s="12" t="s">
        <v>153</v>
      </c>
      <c r="D47" s="14">
        <v>45495</v>
      </c>
      <c r="E47" s="19">
        <v>6161.75</v>
      </c>
      <c r="F47" s="24">
        <v>45546</v>
      </c>
      <c r="G47" s="51">
        <v>2054</v>
      </c>
      <c r="H47" s="51">
        <v>1923</v>
      </c>
      <c r="I47" s="19">
        <v>6161.75</v>
      </c>
      <c r="J47" s="15">
        <f t="shared" si="8"/>
        <v>0</v>
      </c>
      <c r="K47" s="15" t="s">
        <v>11</v>
      </c>
    </row>
    <row r="48" spans="1:11" s="21" customFormat="1" ht="45" x14ac:dyDescent="0.25">
      <c r="A48" s="12" t="s">
        <v>15</v>
      </c>
      <c r="B48" s="22" t="s">
        <v>145</v>
      </c>
      <c r="C48" s="12" t="s">
        <v>154</v>
      </c>
      <c r="D48" s="14">
        <v>45498</v>
      </c>
      <c r="E48" s="19">
        <v>3510</v>
      </c>
      <c r="F48" s="24">
        <v>45546</v>
      </c>
      <c r="G48" s="51">
        <v>2053</v>
      </c>
      <c r="H48" s="51">
        <v>1930</v>
      </c>
      <c r="I48" s="19">
        <v>3510</v>
      </c>
      <c r="J48" s="15">
        <f t="shared" si="8"/>
        <v>0</v>
      </c>
      <c r="K48" s="15" t="s">
        <v>11</v>
      </c>
    </row>
    <row r="49" spans="1:11" s="21" customFormat="1" ht="75" x14ac:dyDescent="0.25">
      <c r="A49" s="12" t="s">
        <v>40</v>
      </c>
      <c r="B49" s="13" t="s">
        <v>156</v>
      </c>
      <c r="C49" s="12" t="s">
        <v>157</v>
      </c>
      <c r="D49" s="14">
        <v>45505</v>
      </c>
      <c r="E49" s="19">
        <v>4584</v>
      </c>
      <c r="F49" s="24">
        <v>45537</v>
      </c>
      <c r="G49" s="51">
        <v>1969</v>
      </c>
      <c r="H49" s="51">
        <v>1885</v>
      </c>
      <c r="I49" s="19">
        <v>4584</v>
      </c>
      <c r="J49" s="15">
        <f t="shared" si="8"/>
        <v>0</v>
      </c>
      <c r="K49" s="15" t="s">
        <v>11</v>
      </c>
    </row>
    <row r="50" spans="1:11" s="21" customFormat="1" ht="75" x14ac:dyDescent="0.25">
      <c r="A50" s="12" t="s">
        <v>40</v>
      </c>
      <c r="B50" s="13" t="s">
        <v>156</v>
      </c>
      <c r="C50" s="12" t="s">
        <v>158</v>
      </c>
      <c r="D50" s="14">
        <v>45505</v>
      </c>
      <c r="E50" s="19">
        <v>1528</v>
      </c>
      <c r="F50" s="24">
        <v>45537</v>
      </c>
      <c r="G50" s="51">
        <v>1969</v>
      </c>
      <c r="H50" s="51">
        <v>1885</v>
      </c>
      <c r="I50" s="19">
        <v>1528</v>
      </c>
      <c r="J50" s="15">
        <f t="shared" si="8"/>
        <v>0</v>
      </c>
      <c r="K50" s="15" t="s">
        <v>11</v>
      </c>
    </row>
    <row r="51" spans="1:11" s="21" customFormat="1" ht="75" x14ac:dyDescent="0.25">
      <c r="A51" s="12" t="s">
        <v>40</v>
      </c>
      <c r="B51" s="13" t="s">
        <v>156</v>
      </c>
      <c r="C51" s="12" t="s">
        <v>159</v>
      </c>
      <c r="D51" s="14">
        <v>45505</v>
      </c>
      <c r="E51" s="19">
        <v>4584</v>
      </c>
      <c r="F51" s="24">
        <v>45537</v>
      </c>
      <c r="G51" s="51">
        <v>1969</v>
      </c>
      <c r="H51" s="51">
        <v>1885</v>
      </c>
      <c r="I51" s="19">
        <v>4584</v>
      </c>
      <c r="J51" s="15">
        <f t="shared" si="8"/>
        <v>0</v>
      </c>
      <c r="K51" s="15" t="s">
        <v>11</v>
      </c>
    </row>
    <row r="52" spans="1:11" s="21" customFormat="1" ht="30" x14ac:dyDescent="0.25">
      <c r="A52" s="12" t="s">
        <v>46</v>
      </c>
      <c r="B52" s="25" t="s">
        <v>160</v>
      </c>
      <c r="C52" s="16" t="s">
        <v>161</v>
      </c>
      <c r="D52" s="14">
        <v>45505</v>
      </c>
      <c r="E52" s="19">
        <v>164940.4</v>
      </c>
      <c r="F52" s="24">
        <v>45540</v>
      </c>
      <c r="G52" s="51">
        <v>2013</v>
      </c>
      <c r="H52" s="51">
        <v>1835</v>
      </c>
      <c r="I52" s="19">
        <v>164940.4</v>
      </c>
      <c r="J52" s="15">
        <f t="shared" si="8"/>
        <v>0</v>
      </c>
      <c r="K52" s="15" t="s">
        <v>11</v>
      </c>
    </row>
    <row r="53" spans="1:11" s="21" customFormat="1" ht="45" x14ac:dyDescent="0.25">
      <c r="A53" s="12" t="s">
        <v>45</v>
      </c>
      <c r="B53" s="25" t="s">
        <v>162</v>
      </c>
      <c r="C53" s="16" t="s">
        <v>163</v>
      </c>
      <c r="D53" s="14">
        <v>45505</v>
      </c>
      <c r="E53" s="19">
        <v>162828.20000000001</v>
      </c>
      <c r="F53" s="24">
        <v>45539</v>
      </c>
      <c r="G53" s="51">
        <v>1989</v>
      </c>
      <c r="H53" s="51">
        <v>1836</v>
      </c>
      <c r="I53" s="19">
        <v>162828.20000000001</v>
      </c>
      <c r="J53" s="15">
        <f t="shared" si="8"/>
        <v>0</v>
      </c>
      <c r="K53" s="15" t="s">
        <v>11</v>
      </c>
    </row>
    <row r="54" spans="1:11" s="21" customFormat="1" ht="90" x14ac:dyDescent="0.25">
      <c r="A54" s="12" t="s">
        <v>20</v>
      </c>
      <c r="B54" s="25" t="s">
        <v>164</v>
      </c>
      <c r="C54" s="16" t="s">
        <v>313</v>
      </c>
      <c r="D54" s="14">
        <v>45505</v>
      </c>
      <c r="E54" s="19">
        <v>22095.68</v>
      </c>
      <c r="F54" s="24">
        <v>45541</v>
      </c>
      <c r="G54" s="51">
        <v>2025</v>
      </c>
      <c r="H54" s="51">
        <v>1942</v>
      </c>
      <c r="I54" s="19">
        <v>22095.68</v>
      </c>
      <c r="J54" s="15">
        <f>+E54-I54</f>
        <v>0</v>
      </c>
      <c r="K54" s="15" t="s">
        <v>11</v>
      </c>
    </row>
    <row r="55" spans="1:11" s="21" customFormat="1" ht="45" x14ac:dyDescent="0.25">
      <c r="A55" s="12" t="s">
        <v>15</v>
      </c>
      <c r="B55" s="22" t="s">
        <v>145</v>
      </c>
      <c r="C55" s="12" t="s">
        <v>166</v>
      </c>
      <c r="D55" s="14">
        <v>45506</v>
      </c>
      <c r="E55" s="19">
        <v>5135</v>
      </c>
      <c r="F55" s="24">
        <v>45546</v>
      </c>
      <c r="G55" s="51">
        <v>2053</v>
      </c>
      <c r="H55" s="51">
        <v>1930</v>
      </c>
      <c r="I55" s="19">
        <v>5135</v>
      </c>
      <c r="J55" s="15">
        <f t="shared" si="8"/>
        <v>0</v>
      </c>
      <c r="K55" s="15" t="s">
        <v>11</v>
      </c>
    </row>
    <row r="56" spans="1:11" s="21" customFormat="1" ht="45" x14ac:dyDescent="0.25">
      <c r="A56" s="12" t="s">
        <v>167</v>
      </c>
      <c r="B56" s="25" t="s">
        <v>168</v>
      </c>
      <c r="C56" s="16" t="s">
        <v>50</v>
      </c>
      <c r="D56" s="14">
        <v>45506</v>
      </c>
      <c r="E56" s="19">
        <v>12760.05</v>
      </c>
      <c r="F56" s="24">
        <v>45552</v>
      </c>
      <c r="G56" s="51">
        <v>2122</v>
      </c>
      <c r="H56" s="51">
        <v>1980</v>
      </c>
      <c r="I56" s="19">
        <v>12760.05</v>
      </c>
      <c r="J56" s="15">
        <f t="shared" si="8"/>
        <v>0</v>
      </c>
      <c r="K56" s="15" t="s">
        <v>11</v>
      </c>
    </row>
    <row r="57" spans="1:11" s="21" customFormat="1" ht="127.5" customHeight="1" x14ac:dyDescent="0.25">
      <c r="A57" s="12" t="s">
        <v>29</v>
      </c>
      <c r="B57" s="25" t="s">
        <v>169</v>
      </c>
      <c r="C57" s="16" t="s">
        <v>170</v>
      </c>
      <c r="D57" s="14">
        <v>45506</v>
      </c>
      <c r="E57" s="19">
        <v>3161.88</v>
      </c>
      <c r="F57" s="24">
        <v>45537</v>
      </c>
      <c r="G57" s="51">
        <v>1966</v>
      </c>
      <c r="H57" s="51">
        <v>1800</v>
      </c>
      <c r="I57" s="19">
        <v>3161.88</v>
      </c>
      <c r="J57" s="15">
        <f t="shared" si="8"/>
        <v>0</v>
      </c>
      <c r="K57" s="15" t="s">
        <v>11</v>
      </c>
    </row>
    <row r="58" spans="1:11" s="21" customFormat="1" ht="60" x14ac:dyDescent="0.25">
      <c r="A58" s="12" t="s">
        <v>19</v>
      </c>
      <c r="B58" s="25" t="s">
        <v>171</v>
      </c>
      <c r="C58" s="16" t="s">
        <v>172</v>
      </c>
      <c r="D58" s="14">
        <v>45509</v>
      </c>
      <c r="E58" s="19">
        <v>4086</v>
      </c>
      <c r="F58" s="24">
        <v>45562</v>
      </c>
      <c r="G58" s="51">
        <v>2241</v>
      </c>
      <c r="H58" s="51">
        <v>2090</v>
      </c>
      <c r="I58" s="19">
        <v>4086</v>
      </c>
      <c r="J58" s="15">
        <f t="shared" si="8"/>
        <v>0</v>
      </c>
      <c r="K58" s="15" t="s">
        <v>11</v>
      </c>
    </row>
    <row r="59" spans="1:11" s="21" customFormat="1" ht="60" x14ac:dyDescent="0.25">
      <c r="A59" s="12" t="s">
        <v>31</v>
      </c>
      <c r="B59" s="25" t="s">
        <v>173</v>
      </c>
      <c r="C59" s="16" t="s">
        <v>174</v>
      </c>
      <c r="D59" s="14">
        <v>45509</v>
      </c>
      <c r="E59" s="19">
        <v>32509</v>
      </c>
      <c r="F59" s="24">
        <v>45544</v>
      </c>
      <c r="G59" s="51">
        <v>2031</v>
      </c>
      <c r="H59" s="51">
        <v>1891</v>
      </c>
      <c r="I59" s="19">
        <v>32509</v>
      </c>
      <c r="J59" s="15">
        <f t="shared" si="8"/>
        <v>0</v>
      </c>
      <c r="K59" s="15" t="s">
        <v>11</v>
      </c>
    </row>
    <row r="60" spans="1:11" s="21" customFormat="1" ht="75" x14ac:dyDescent="0.25">
      <c r="A60" s="12" t="s">
        <v>33</v>
      </c>
      <c r="B60" s="25" t="s">
        <v>175</v>
      </c>
      <c r="C60" s="16" t="s">
        <v>176</v>
      </c>
      <c r="D60" s="14">
        <v>45509</v>
      </c>
      <c r="E60" s="19">
        <v>225616</v>
      </c>
      <c r="F60" s="24">
        <v>45546</v>
      </c>
      <c r="G60" s="51">
        <v>2057</v>
      </c>
      <c r="H60" s="51">
        <v>1922</v>
      </c>
      <c r="I60" s="19">
        <v>225616</v>
      </c>
      <c r="J60" s="15">
        <f t="shared" si="8"/>
        <v>0</v>
      </c>
      <c r="K60" s="15" t="s">
        <v>11</v>
      </c>
    </row>
    <row r="61" spans="1:11" s="21" customFormat="1" ht="90" x14ac:dyDescent="0.25">
      <c r="A61" s="12" t="s">
        <v>28</v>
      </c>
      <c r="B61" s="28" t="s">
        <v>177</v>
      </c>
      <c r="C61" s="16" t="s">
        <v>178</v>
      </c>
      <c r="D61" s="14">
        <v>45509</v>
      </c>
      <c r="E61" s="19">
        <v>14846.97</v>
      </c>
      <c r="F61" s="24">
        <v>45555</v>
      </c>
      <c r="G61" s="51">
        <v>2182</v>
      </c>
      <c r="H61" s="51">
        <v>2034</v>
      </c>
      <c r="I61" s="19">
        <v>14846.97</v>
      </c>
      <c r="J61" s="15">
        <f t="shared" si="8"/>
        <v>0</v>
      </c>
      <c r="K61" s="15" t="s">
        <v>11</v>
      </c>
    </row>
    <row r="62" spans="1:11" s="21" customFormat="1" ht="45" x14ac:dyDescent="0.25">
      <c r="A62" s="12" t="s">
        <v>28</v>
      </c>
      <c r="B62" s="28" t="s">
        <v>96</v>
      </c>
      <c r="C62" s="16" t="s">
        <v>178</v>
      </c>
      <c r="D62" s="14">
        <v>45509</v>
      </c>
      <c r="E62" s="19">
        <v>1207</v>
      </c>
      <c r="F62" s="24">
        <v>45555</v>
      </c>
      <c r="G62" s="51">
        <v>2182</v>
      </c>
      <c r="H62" s="51">
        <v>2034</v>
      </c>
      <c r="I62" s="19">
        <v>1207</v>
      </c>
      <c r="J62" s="15">
        <f t="shared" si="8"/>
        <v>0</v>
      </c>
      <c r="K62" s="15" t="s">
        <v>11</v>
      </c>
    </row>
    <row r="63" spans="1:11" s="21" customFormat="1" ht="45" x14ac:dyDescent="0.25">
      <c r="A63" s="12" t="s">
        <v>28</v>
      </c>
      <c r="B63" s="28" t="s">
        <v>97</v>
      </c>
      <c r="C63" s="16" t="s">
        <v>178</v>
      </c>
      <c r="D63" s="14">
        <v>45509</v>
      </c>
      <c r="E63" s="19">
        <v>1205.3</v>
      </c>
      <c r="F63" s="24">
        <v>45555</v>
      </c>
      <c r="G63" s="51">
        <v>2182</v>
      </c>
      <c r="H63" s="51">
        <v>2034</v>
      </c>
      <c r="I63" s="19">
        <v>1205.3</v>
      </c>
      <c r="J63" s="15">
        <f t="shared" si="8"/>
        <v>0</v>
      </c>
      <c r="K63" s="15" t="s">
        <v>11</v>
      </c>
    </row>
    <row r="64" spans="1:11" s="21" customFormat="1" ht="45" x14ac:dyDescent="0.25">
      <c r="A64" s="12" t="s">
        <v>28</v>
      </c>
      <c r="B64" s="25" t="s">
        <v>22</v>
      </c>
      <c r="C64" s="16" t="s">
        <v>178</v>
      </c>
      <c r="D64" s="14">
        <v>45509</v>
      </c>
      <c r="E64" s="19">
        <v>204</v>
      </c>
      <c r="F64" s="24">
        <v>45555</v>
      </c>
      <c r="G64" s="51">
        <v>2182</v>
      </c>
      <c r="H64" s="51">
        <v>2034</v>
      </c>
      <c r="I64" s="19">
        <v>204</v>
      </c>
      <c r="J64" s="15">
        <f t="shared" si="8"/>
        <v>0</v>
      </c>
      <c r="K64" s="15" t="s">
        <v>11</v>
      </c>
    </row>
    <row r="65" spans="1:11" s="21" customFormat="1" ht="45" x14ac:dyDescent="0.25">
      <c r="A65" s="12" t="s">
        <v>98</v>
      </c>
      <c r="B65" s="28" t="s">
        <v>99</v>
      </c>
      <c r="C65" s="16" t="s">
        <v>178</v>
      </c>
      <c r="D65" s="14">
        <v>45509</v>
      </c>
      <c r="E65" s="19">
        <v>487.9</v>
      </c>
      <c r="F65" s="24">
        <v>45555</v>
      </c>
      <c r="G65" s="51">
        <v>2182</v>
      </c>
      <c r="H65" s="51">
        <v>2034</v>
      </c>
      <c r="I65" s="19">
        <v>487.9</v>
      </c>
      <c r="J65" s="15">
        <f t="shared" si="8"/>
        <v>0</v>
      </c>
      <c r="K65" s="15" t="s">
        <v>11</v>
      </c>
    </row>
    <row r="66" spans="1:11" s="21" customFormat="1" ht="45" x14ac:dyDescent="0.25">
      <c r="A66" s="12" t="s">
        <v>100</v>
      </c>
      <c r="B66" s="28" t="s">
        <v>101</v>
      </c>
      <c r="C66" s="16" t="s">
        <v>178</v>
      </c>
      <c r="D66" s="14">
        <v>45509</v>
      </c>
      <c r="E66" s="19">
        <v>516.79999999999995</v>
      </c>
      <c r="F66" s="24">
        <v>45555</v>
      </c>
      <c r="G66" s="51">
        <v>2182</v>
      </c>
      <c r="H66" s="51">
        <v>2034</v>
      </c>
      <c r="I66" s="19">
        <v>516.79999999999995</v>
      </c>
      <c r="J66" s="15">
        <f t="shared" si="8"/>
        <v>0</v>
      </c>
      <c r="K66" s="15" t="s">
        <v>11</v>
      </c>
    </row>
    <row r="67" spans="1:11" s="21" customFormat="1" ht="30" x14ac:dyDescent="0.25">
      <c r="A67" s="12" t="s">
        <v>95</v>
      </c>
      <c r="B67" s="28" t="s">
        <v>93</v>
      </c>
      <c r="C67" s="16" t="s">
        <v>178</v>
      </c>
      <c r="D67" s="14">
        <v>45509</v>
      </c>
      <c r="E67" s="19">
        <v>1148.33</v>
      </c>
      <c r="F67" s="24">
        <v>45555</v>
      </c>
      <c r="G67" s="51">
        <v>2182</v>
      </c>
      <c r="H67" s="51">
        <v>2034</v>
      </c>
      <c r="I67" s="19">
        <v>1148.33</v>
      </c>
      <c r="J67" s="15">
        <f t="shared" si="8"/>
        <v>0</v>
      </c>
      <c r="K67" s="15" t="s">
        <v>11</v>
      </c>
    </row>
    <row r="68" spans="1:11" s="21" customFormat="1" ht="75" x14ac:dyDescent="0.25">
      <c r="A68" s="12" t="s">
        <v>179</v>
      </c>
      <c r="B68" s="28" t="s">
        <v>180</v>
      </c>
      <c r="C68" s="16" t="s">
        <v>181</v>
      </c>
      <c r="D68" s="14">
        <v>45509</v>
      </c>
      <c r="E68" s="19">
        <v>736000</v>
      </c>
      <c r="F68" s="24">
        <v>45545</v>
      </c>
      <c r="G68" s="51">
        <v>2046</v>
      </c>
      <c r="H68" s="51">
        <v>1892</v>
      </c>
      <c r="I68" s="19">
        <v>736000</v>
      </c>
      <c r="J68" s="15">
        <f t="shared" si="8"/>
        <v>0</v>
      </c>
      <c r="K68" s="15" t="s">
        <v>11</v>
      </c>
    </row>
    <row r="69" spans="1:11" s="21" customFormat="1" ht="75" x14ac:dyDescent="0.25">
      <c r="A69" s="12" t="s">
        <v>179</v>
      </c>
      <c r="B69" s="28" t="s">
        <v>180</v>
      </c>
      <c r="C69" s="16" t="s">
        <v>182</v>
      </c>
      <c r="D69" s="14">
        <v>45509</v>
      </c>
      <c r="E69" s="19">
        <v>200000</v>
      </c>
      <c r="F69" s="24">
        <v>45545</v>
      </c>
      <c r="G69" s="51">
        <v>2046</v>
      </c>
      <c r="H69" s="51">
        <v>1892</v>
      </c>
      <c r="I69" s="19">
        <v>200000</v>
      </c>
      <c r="J69" s="15">
        <f t="shared" si="8"/>
        <v>0</v>
      </c>
      <c r="K69" s="15" t="s">
        <v>11</v>
      </c>
    </row>
    <row r="70" spans="1:11" s="21" customFormat="1" ht="60" x14ac:dyDescent="0.25">
      <c r="A70" s="12" t="s">
        <v>102</v>
      </c>
      <c r="B70" s="25" t="s">
        <v>183</v>
      </c>
      <c r="C70" s="16" t="s">
        <v>184</v>
      </c>
      <c r="D70" s="14">
        <v>45510</v>
      </c>
      <c r="E70" s="19">
        <v>7372.05</v>
      </c>
      <c r="F70" s="24">
        <v>45565</v>
      </c>
      <c r="G70" s="51">
        <v>2256</v>
      </c>
      <c r="H70" s="51">
        <v>1890</v>
      </c>
      <c r="I70" s="19">
        <v>7372.05</v>
      </c>
      <c r="J70" s="15">
        <f t="shared" si="8"/>
        <v>0</v>
      </c>
      <c r="K70" s="15" t="s">
        <v>11</v>
      </c>
    </row>
    <row r="71" spans="1:11" s="21" customFormat="1" ht="45" x14ac:dyDescent="0.25">
      <c r="A71" s="12" t="s">
        <v>15</v>
      </c>
      <c r="B71" s="22" t="s">
        <v>145</v>
      </c>
      <c r="C71" s="12" t="s">
        <v>186</v>
      </c>
      <c r="D71" s="14">
        <v>45512</v>
      </c>
      <c r="E71" s="19">
        <v>5005</v>
      </c>
      <c r="F71" s="24">
        <v>45546</v>
      </c>
      <c r="G71" s="51">
        <v>2053</v>
      </c>
      <c r="H71" s="51">
        <v>1930</v>
      </c>
      <c r="I71" s="19">
        <v>5005</v>
      </c>
      <c r="J71" s="15">
        <f t="shared" si="8"/>
        <v>0</v>
      </c>
      <c r="K71" s="15" t="s">
        <v>11</v>
      </c>
    </row>
    <row r="72" spans="1:11" s="21" customFormat="1" ht="75" x14ac:dyDescent="0.25">
      <c r="A72" s="12" t="s">
        <v>28</v>
      </c>
      <c r="B72" s="28" t="s">
        <v>187</v>
      </c>
      <c r="C72" s="12" t="s">
        <v>188</v>
      </c>
      <c r="D72" s="14">
        <v>45513</v>
      </c>
      <c r="E72" s="19">
        <v>25000</v>
      </c>
      <c r="F72" s="24">
        <v>45537</v>
      </c>
      <c r="G72" s="51">
        <v>1972</v>
      </c>
      <c r="H72" s="51">
        <v>1933</v>
      </c>
      <c r="I72" s="19">
        <v>25000</v>
      </c>
      <c r="J72" s="15">
        <f t="shared" ref="J72:J96" si="9">+E72-I72</f>
        <v>0</v>
      </c>
      <c r="K72" s="15" t="s">
        <v>11</v>
      </c>
    </row>
    <row r="73" spans="1:11" s="21" customFormat="1" ht="75" x14ac:dyDescent="0.25">
      <c r="A73" s="12" t="s">
        <v>103</v>
      </c>
      <c r="B73" s="28" t="s">
        <v>189</v>
      </c>
      <c r="C73" s="12" t="s">
        <v>190</v>
      </c>
      <c r="D73" s="14">
        <v>45513</v>
      </c>
      <c r="E73" s="19">
        <v>9833.34</v>
      </c>
      <c r="F73" s="24">
        <v>45541</v>
      </c>
      <c r="G73" s="51">
        <v>2017</v>
      </c>
      <c r="H73" s="51">
        <v>1889</v>
      </c>
      <c r="I73" s="19">
        <v>9833.34</v>
      </c>
      <c r="J73" s="15">
        <f t="shared" si="9"/>
        <v>0</v>
      </c>
      <c r="K73" s="15" t="s">
        <v>11</v>
      </c>
    </row>
    <row r="74" spans="1:11" s="21" customFormat="1" ht="90" x14ac:dyDescent="0.25">
      <c r="A74" s="12" t="s">
        <v>28</v>
      </c>
      <c r="B74" s="28" t="s">
        <v>191</v>
      </c>
      <c r="C74" s="12" t="s">
        <v>72</v>
      </c>
      <c r="D74" s="14">
        <v>45483</v>
      </c>
      <c r="E74" s="19">
        <v>127216.41</v>
      </c>
      <c r="F74" s="24">
        <v>45541</v>
      </c>
      <c r="G74" s="51">
        <v>2016</v>
      </c>
      <c r="H74" s="51">
        <v>1959</v>
      </c>
      <c r="I74" s="19">
        <v>127216.41</v>
      </c>
      <c r="J74" s="15">
        <f t="shared" si="9"/>
        <v>0</v>
      </c>
      <c r="K74" s="15" t="s">
        <v>11</v>
      </c>
    </row>
    <row r="75" spans="1:11" s="21" customFormat="1" ht="45" x14ac:dyDescent="0.25">
      <c r="A75" s="12" t="s">
        <v>28</v>
      </c>
      <c r="B75" s="28" t="s">
        <v>96</v>
      </c>
      <c r="C75" s="12" t="s">
        <v>72</v>
      </c>
      <c r="D75" s="14">
        <v>45483</v>
      </c>
      <c r="E75" s="19">
        <v>11395.5</v>
      </c>
      <c r="F75" s="24">
        <v>45541</v>
      </c>
      <c r="G75" s="51">
        <v>2016</v>
      </c>
      <c r="H75" s="51">
        <v>1959</v>
      </c>
      <c r="I75" s="19">
        <v>11395.5</v>
      </c>
      <c r="J75" s="15">
        <f t="shared" si="9"/>
        <v>0</v>
      </c>
      <c r="K75" s="15" t="s">
        <v>11</v>
      </c>
    </row>
    <row r="76" spans="1:11" s="21" customFormat="1" ht="45" x14ac:dyDescent="0.25">
      <c r="A76" s="12" t="s">
        <v>28</v>
      </c>
      <c r="B76" s="28" t="s">
        <v>97</v>
      </c>
      <c r="C76" s="12" t="s">
        <v>72</v>
      </c>
      <c r="D76" s="14">
        <v>45483</v>
      </c>
      <c r="E76" s="19">
        <v>11379.45</v>
      </c>
      <c r="F76" s="24">
        <v>45541</v>
      </c>
      <c r="G76" s="51">
        <v>2016</v>
      </c>
      <c r="H76" s="51">
        <v>1959</v>
      </c>
      <c r="I76" s="19">
        <v>11379.45</v>
      </c>
      <c r="J76" s="15">
        <f t="shared" si="9"/>
        <v>0</v>
      </c>
      <c r="K76" s="15" t="s">
        <v>11</v>
      </c>
    </row>
    <row r="77" spans="1:11" s="21" customFormat="1" ht="45" x14ac:dyDescent="0.25">
      <c r="A77" s="12" t="s">
        <v>28</v>
      </c>
      <c r="B77" s="25" t="s">
        <v>22</v>
      </c>
      <c r="C77" s="12" t="s">
        <v>72</v>
      </c>
      <c r="D77" s="14">
        <v>45483</v>
      </c>
      <c r="E77" s="19">
        <v>1926</v>
      </c>
      <c r="F77" s="24">
        <v>45541</v>
      </c>
      <c r="G77" s="51">
        <v>2016</v>
      </c>
      <c r="H77" s="51">
        <v>1959</v>
      </c>
      <c r="I77" s="19">
        <v>1926</v>
      </c>
      <c r="J77" s="15">
        <f t="shared" si="9"/>
        <v>0</v>
      </c>
      <c r="K77" s="15" t="s">
        <v>11</v>
      </c>
    </row>
    <row r="78" spans="1:11" s="21" customFormat="1" ht="45" x14ac:dyDescent="0.25">
      <c r="A78" s="12" t="s">
        <v>98</v>
      </c>
      <c r="B78" s="28" t="s">
        <v>99</v>
      </c>
      <c r="C78" s="12" t="s">
        <v>72</v>
      </c>
      <c r="D78" s="14">
        <v>45483</v>
      </c>
      <c r="E78" s="19">
        <v>4606.3500000000004</v>
      </c>
      <c r="F78" s="24">
        <v>45541</v>
      </c>
      <c r="G78" s="51">
        <v>2016</v>
      </c>
      <c r="H78" s="51">
        <v>1959</v>
      </c>
      <c r="I78" s="19">
        <v>4606.3500000000004</v>
      </c>
      <c r="J78" s="15">
        <f t="shared" si="9"/>
        <v>0</v>
      </c>
      <c r="K78" s="15" t="s">
        <v>11</v>
      </c>
    </row>
    <row r="79" spans="1:11" s="21" customFormat="1" ht="45" x14ac:dyDescent="0.25">
      <c r="A79" s="12" t="s">
        <v>100</v>
      </c>
      <c r="B79" s="28" t="s">
        <v>101</v>
      </c>
      <c r="C79" s="12" t="s">
        <v>72</v>
      </c>
      <c r="D79" s="14">
        <v>45483</v>
      </c>
      <c r="E79" s="19">
        <v>4879.2</v>
      </c>
      <c r="F79" s="24">
        <v>45541</v>
      </c>
      <c r="G79" s="51">
        <v>2016</v>
      </c>
      <c r="H79" s="51">
        <v>1959</v>
      </c>
      <c r="I79" s="19">
        <v>4879.2</v>
      </c>
      <c r="J79" s="15">
        <f t="shared" si="9"/>
        <v>0</v>
      </c>
      <c r="K79" s="15" t="s">
        <v>11</v>
      </c>
    </row>
    <row r="80" spans="1:11" s="21" customFormat="1" ht="30" x14ac:dyDescent="0.25">
      <c r="A80" s="12" t="s">
        <v>95</v>
      </c>
      <c r="B80" s="28" t="s">
        <v>93</v>
      </c>
      <c r="C80" s="12" t="s">
        <v>72</v>
      </c>
      <c r="D80" s="14">
        <v>45483</v>
      </c>
      <c r="E80" s="19">
        <v>23798.04</v>
      </c>
      <c r="F80" s="24">
        <v>45541</v>
      </c>
      <c r="G80" s="51">
        <v>2016</v>
      </c>
      <c r="H80" s="51">
        <v>1959</v>
      </c>
      <c r="I80" s="19">
        <v>23798.04</v>
      </c>
      <c r="J80" s="15">
        <f t="shared" si="9"/>
        <v>0</v>
      </c>
      <c r="K80" s="15" t="s">
        <v>11</v>
      </c>
    </row>
    <row r="81" spans="1:11" s="21" customFormat="1" ht="53.25" customHeight="1" x14ac:dyDescent="0.25">
      <c r="A81" s="12" t="s">
        <v>192</v>
      </c>
      <c r="B81" s="28" t="s">
        <v>193</v>
      </c>
      <c r="C81" s="24" t="s">
        <v>194</v>
      </c>
      <c r="D81" s="14">
        <v>45517</v>
      </c>
      <c r="E81" s="19">
        <v>39870.79</v>
      </c>
      <c r="F81" s="24">
        <v>45555</v>
      </c>
      <c r="G81" s="51">
        <v>2184</v>
      </c>
      <c r="H81" s="51">
        <v>1993</v>
      </c>
      <c r="I81" s="19">
        <v>39870.79</v>
      </c>
      <c r="J81" s="15">
        <f t="shared" si="9"/>
        <v>0</v>
      </c>
      <c r="K81" s="15" t="s">
        <v>11</v>
      </c>
    </row>
    <row r="82" spans="1:11" s="21" customFormat="1" ht="53.25" customHeight="1" x14ac:dyDescent="0.25">
      <c r="A82" s="12" t="s">
        <v>195</v>
      </c>
      <c r="B82" s="28" t="s">
        <v>445</v>
      </c>
      <c r="C82" s="50">
        <v>2977</v>
      </c>
      <c r="D82" s="14">
        <v>45517</v>
      </c>
      <c r="E82" s="19">
        <v>4800</v>
      </c>
      <c r="F82" s="24">
        <v>45546</v>
      </c>
      <c r="G82" s="51">
        <v>21585</v>
      </c>
      <c r="H82" s="51">
        <v>21585</v>
      </c>
      <c r="I82" s="19">
        <v>4800</v>
      </c>
      <c r="J82" s="15">
        <f t="shared" si="9"/>
        <v>0</v>
      </c>
      <c r="K82" s="15" t="s">
        <v>11</v>
      </c>
    </row>
    <row r="83" spans="1:11" s="21" customFormat="1" ht="75" x14ac:dyDescent="0.25">
      <c r="A83" s="12" t="s">
        <v>24</v>
      </c>
      <c r="B83" s="28" t="s">
        <v>197</v>
      </c>
      <c r="C83" s="12" t="s">
        <v>198</v>
      </c>
      <c r="D83" s="14">
        <v>45519</v>
      </c>
      <c r="E83" s="19">
        <v>17950.72</v>
      </c>
      <c r="F83" s="24">
        <v>45537</v>
      </c>
      <c r="G83" s="51">
        <v>1974</v>
      </c>
      <c r="H83" s="51">
        <v>1886</v>
      </c>
      <c r="I83" s="19">
        <v>17950.72</v>
      </c>
      <c r="J83" s="15">
        <f t="shared" si="9"/>
        <v>0</v>
      </c>
      <c r="K83" s="15" t="s">
        <v>11</v>
      </c>
    </row>
    <row r="84" spans="1:11" s="21" customFormat="1" ht="105" x14ac:dyDescent="0.25">
      <c r="A84" s="12" t="s">
        <v>28</v>
      </c>
      <c r="B84" s="28" t="s">
        <v>199</v>
      </c>
      <c r="C84" s="12" t="s">
        <v>58</v>
      </c>
      <c r="D84" s="14">
        <v>45523</v>
      </c>
      <c r="E84" s="19">
        <v>36700</v>
      </c>
      <c r="F84" s="24">
        <v>45537</v>
      </c>
      <c r="G84" s="51">
        <v>1973</v>
      </c>
      <c r="H84" s="51">
        <v>1907</v>
      </c>
      <c r="I84" s="19">
        <v>36700</v>
      </c>
      <c r="J84" s="15">
        <f t="shared" si="9"/>
        <v>0</v>
      </c>
      <c r="K84" s="15" t="s">
        <v>11</v>
      </c>
    </row>
    <row r="85" spans="1:11" s="21" customFormat="1" ht="120" x14ac:dyDescent="0.25">
      <c r="A85" s="12" t="s">
        <v>28</v>
      </c>
      <c r="B85" s="28" t="s">
        <v>373</v>
      </c>
      <c r="C85" s="12" t="s">
        <v>200</v>
      </c>
      <c r="D85" s="14">
        <v>45523</v>
      </c>
      <c r="E85" s="19">
        <v>32550</v>
      </c>
      <c r="F85" s="24">
        <v>45537</v>
      </c>
      <c r="G85" s="51">
        <v>1971</v>
      </c>
      <c r="H85" s="51">
        <v>1905</v>
      </c>
      <c r="I85" s="19">
        <v>32550</v>
      </c>
      <c r="J85" s="15">
        <f t="shared" si="9"/>
        <v>0</v>
      </c>
      <c r="K85" s="15" t="s">
        <v>11</v>
      </c>
    </row>
    <row r="86" spans="1:11" s="21" customFormat="1" ht="45" x14ac:dyDescent="0.25">
      <c r="A86" s="12" t="s">
        <v>102</v>
      </c>
      <c r="B86" s="28" t="s">
        <v>201</v>
      </c>
      <c r="C86" s="12" t="s">
        <v>84</v>
      </c>
      <c r="D86" s="14">
        <v>45524</v>
      </c>
      <c r="E86" s="19">
        <v>75475.75</v>
      </c>
      <c r="F86" s="24">
        <v>45560</v>
      </c>
      <c r="G86" s="51">
        <v>2225</v>
      </c>
      <c r="H86" s="51">
        <v>1982</v>
      </c>
      <c r="I86" s="19">
        <v>75475.75</v>
      </c>
      <c r="J86" s="15">
        <f t="shared" si="9"/>
        <v>0</v>
      </c>
      <c r="K86" s="15" t="s">
        <v>11</v>
      </c>
    </row>
    <row r="87" spans="1:11" s="21" customFormat="1" ht="45" x14ac:dyDescent="0.25">
      <c r="A87" s="12" t="s">
        <v>89</v>
      </c>
      <c r="B87" s="28" t="s">
        <v>202</v>
      </c>
      <c r="C87" s="12" t="s">
        <v>203</v>
      </c>
      <c r="D87" s="14">
        <v>45524</v>
      </c>
      <c r="E87" s="19">
        <v>142897.85999999999</v>
      </c>
      <c r="F87" s="24">
        <v>45551</v>
      </c>
      <c r="G87" s="51">
        <v>2097</v>
      </c>
      <c r="H87" s="51">
        <v>1940</v>
      </c>
      <c r="I87" s="19">
        <v>142897.85999999999</v>
      </c>
      <c r="J87" s="15">
        <f t="shared" si="9"/>
        <v>0</v>
      </c>
      <c r="K87" s="15" t="s">
        <v>11</v>
      </c>
    </row>
    <row r="88" spans="1:11" s="21" customFormat="1" ht="45" x14ac:dyDescent="0.25">
      <c r="A88" s="12" t="s">
        <v>89</v>
      </c>
      <c r="B88" s="28" t="s">
        <v>202</v>
      </c>
      <c r="C88" s="12" t="s">
        <v>204</v>
      </c>
      <c r="D88" s="14">
        <v>45524</v>
      </c>
      <c r="E88" s="19">
        <v>92981.16</v>
      </c>
      <c r="F88" s="24">
        <v>45551</v>
      </c>
      <c r="G88" s="51">
        <v>2097</v>
      </c>
      <c r="H88" s="51">
        <v>1940</v>
      </c>
      <c r="I88" s="19">
        <v>92981.16</v>
      </c>
      <c r="J88" s="15">
        <f t="shared" si="9"/>
        <v>0</v>
      </c>
      <c r="K88" s="15" t="s">
        <v>11</v>
      </c>
    </row>
    <row r="89" spans="1:11" s="21" customFormat="1" ht="75" x14ac:dyDescent="0.25">
      <c r="A89" s="12" t="s">
        <v>85</v>
      </c>
      <c r="B89" s="28" t="s">
        <v>205</v>
      </c>
      <c r="C89" s="12" t="s">
        <v>363</v>
      </c>
      <c r="D89" s="14">
        <v>45526</v>
      </c>
      <c r="E89" s="19">
        <v>305030</v>
      </c>
      <c r="F89" s="24">
        <v>45555</v>
      </c>
      <c r="G89" s="51">
        <v>2185</v>
      </c>
      <c r="H89" s="51">
        <v>2004</v>
      </c>
      <c r="I89" s="19">
        <v>305030</v>
      </c>
      <c r="J89" s="15">
        <f t="shared" si="9"/>
        <v>0</v>
      </c>
      <c r="K89" s="15" t="s">
        <v>11</v>
      </c>
    </row>
    <row r="90" spans="1:11" s="21" customFormat="1" ht="135" x14ac:dyDescent="0.25">
      <c r="A90" s="12" t="s">
        <v>28</v>
      </c>
      <c r="B90" s="28" t="s">
        <v>206</v>
      </c>
      <c r="C90" s="12" t="s">
        <v>70</v>
      </c>
      <c r="D90" s="14">
        <v>45530</v>
      </c>
      <c r="E90" s="19">
        <v>29700</v>
      </c>
      <c r="F90" s="24">
        <v>45545</v>
      </c>
      <c r="G90" s="51">
        <v>2045</v>
      </c>
      <c r="H90" s="51">
        <v>1962</v>
      </c>
      <c r="I90" s="19">
        <v>29700</v>
      </c>
      <c r="J90" s="15">
        <f t="shared" si="9"/>
        <v>0</v>
      </c>
      <c r="K90" s="15" t="s">
        <v>11</v>
      </c>
    </row>
    <row r="91" spans="1:11" s="21" customFormat="1" ht="30" x14ac:dyDescent="0.25">
      <c r="A91" s="12" t="s">
        <v>208</v>
      </c>
      <c r="B91" s="28" t="s">
        <v>209</v>
      </c>
      <c r="C91" s="12">
        <v>3203</v>
      </c>
      <c r="D91" s="14">
        <v>45531</v>
      </c>
      <c r="E91" s="19">
        <v>6000</v>
      </c>
      <c r="F91" s="24">
        <v>45565</v>
      </c>
      <c r="G91" s="51">
        <v>35793818</v>
      </c>
      <c r="H91" s="51">
        <v>35793818</v>
      </c>
      <c r="I91" s="19">
        <v>6000</v>
      </c>
      <c r="J91" s="15">
        <f t="shared" si="9"/>
        <v>0</v>
      </c>
      <c r="K91" s="15" t="s">
        <v>11</v>
      </c>
    </row>
    <row r="92" spans="1:11" s="21" customFormat="1" ht="105" x14ac:dyDescent="0.25">
      <c r="A92" s="12" t="s">
        <v>25</v>
      </c>
      <c r="B92" s="28" t="s">
        <v>210</v>
      </c>
      <c r="C92" s="12" t="s">
        <v>211</v>
      </c>
      <c r="D92" s="14">
        <v>45531</v>
      </c>
      <c r="E92" s="19">
        <v>12420.18</v>
      </c>
      <c r="F92" s="24">
        <v>45555</v>
      </c>
      <c r="G92" s="51">
        <v>2199</v>
      </c>
      <c r="H92" s="51">
        <v>2028</v>
      </c>
      <c r="I92" s="19">
        <v>12420.18</v>
      </c>
      <c r="J92" s="15">
        <f t="shared" si="9"/>
        <v>0</v>
      </c>
      <c r="K92" s="15" t="s">
        <v>11</v>
      </c>
    </row>
    <row r="93" spans="1:11" s="21" customFormat="1" ht="60" x14ac:dyDescent="0.25">
      <c r="A93" s="12" t="s">
        <v>25</v>
      </c>
      <c r="B93" s="28" t="s">
        <v>212</v>
      </c>
      <c r="C93" s="12" t="s">
        <v>213</v>
      </c>
      <c r="D93" s="14">
        <v>45531</v>
      </c>
      <c r="E93" s="19">
        <v>45260.59</v>
      </c>
      <c r="F93" s="24">
        <v>45555</v>
      </c>
      <c r="G93" s="51">
        <v>2197</v>
      </c>
      <c r="H93" s="51">
        <v>2029</v>
      </c>
      <c r="I93" s="19">
        <v>45260.59</v>
      </c>
      <c r="J93" s="15">
        <f t="shared" si="9"/>
        <v>0</v>
      </c>
      <c r="K93" s="15" t="s">
        <v>11</v>
      </c>
    </row>
    <row r="94" spans="1:11" s="21" customFormat="1" ht="45" x14ac:dyDescent="0.25">
      <c r="A94" s="12" t="s">
        <v>14</v>
      </c>
      <c r="B94" s="28" t="s">
        <v>214</v>
      </c>
      <c r="C94" s="12">
        <v>3220</v>
      </c>
      <c r="D94" s="14">
        <v>45532</v>
      </c>
      <c r="E94" s="19">
        <v>6000</v>
      </c>
      <c r="F94" s="24">
        <v>45565</v>
      </c>
      <c r="G94" s="51">
        <v>35659076</v>
      </c>
      <c r="H94" s="51">
        <v>35659076</v>
      </c>
      <c r="I94" s="19">
        <v>6000</v>
      </c>
      <c r="J94" s="15">
        <f t="shared" si="9"/>
        <v>0</v>
      </c>
      <c r="K94" s="15" t="s">
        <v>11</v>
      </c>
    </row>
    <row r="95" spans="1:11" s="21" customFormat="1" ht="60" x14ac:dyDescent="0.25">
      <c r="A95" s="12" t="s">
        <v>10</v>
      </c>
      <c r="B95" s="28" t="s">
        <v>215</v>
      </c>
      <c r="C95" s="12" t="s">
        <v>216</v>
      </c>
      <c r="D95" s="14">
        <v>45535</v>
      </c>
      <c r="E95" s="19">
        <v>744249.32</v>
      </c>
      <c r="F95" s="24">
        <v>45555</v>
      </c>
      <c r="G95" s="51">
        <v>2200</v>
      </c>
      <c r="H95" s="51">
        <v>2026</v>
      </c>
      <c r="I95" s="19">
        <v>744249.32</v>
      </c>
      <c r="J95" s="15">
        <f t="shared" si="9"/>
        <v>0</v>
      </c>
      <c r="K95" s="15" t="s">
        <v>11</v>
      </c>
    </row>
    <row r="96" spans="1:11" s="21" customFormat="1" ht="60" x14ac:dyDescent="0.25">
      <c r="A96" s="12" t="s">
        <v>10</v>
      </c>
      <c r="B96" s="28" t="s">
        <v>215</v>
      </c>
      <c r="C96" s="12" t="s">
        <v>217</v>
      </c>
      <c r="D96" s="14">
        <v>45535</v>
      </c>
      <c r="E96" s="19">
        <v>14610.14</v>
      </c>
      <c r="F96" s="24">
        <v>45555</v>
      </c>
      <c r="G96" s="51">
        <v>2200</v>
      </c>
      <c r="H96" s="51">
        <v>2026</v>
      </c>
      <c r="I96" s="19">
        <v>14610.14</v>
      </c>
      <c r="J96" s="15">
        <f t="shared" si="9"/>
        <v>0</v>
      </c>
      <c r="K96" s="15" t="s">
        <v>11</v>
      </c>
    </row>
    <row r="97" spans="1:11" s="21" customFormat="1" ht="90" x14ac:dyDescent="0.25">
      <c r="A97" s="12" t="s">
        <v>18</v>
      </c>
      <c r="B97" s="27" t="s">
        <v>230</v>
      </c>
      <c r="C97" s="12" t="s">
        <v>418</v>
      </c>
      <c r="D97" s="14">
        <v>45460</v>
      </c>
      <c r="E97" s="19">
        <v>378401.35</v>
      </c>
      <c r="F97" s="15" t="s">
        <v>9</v>
      </c>
      <c r="G97" s="51"/>
      <c r="H97" s="51"/>
      <c r="I97" s="20"/>
      <c r="J97" s="15">
        <f t="shared" ref="J97" si="10">+E97-I97</f>
        <v>378401.35</v>
      </c>
      <c r="K97" s="15" t="s">
        <v>71</v>
      </c>
    </row>
    <row r="98" spans="1:11" s="21" customFormat="1" ht="90" x14ac:dyDescent="0.25">
      <c r="A98" s="12" t="s">
        <v>229</v>
      </c>
      <c r="B98" s="27" t="s">
        <v>230</v>
      </c>
      <c r="C98" s="12" t="s">
        <v>54</v>
      </c>
      <c r="D98" s="14">
        <v>45491</v>
      </c>
      <c r="E98" s="19">
        <v>150249.99</v>
      </c>
      <c r="F98" s="15" t="s">
        <v>9</v>
      </c>
      <c r="G98" s="51"/>
      <c r="H98" s="51"/>
      <c r="I98" s="20"/>
      <c r="J98" s="15">
        <f t="shared" ref="J98:J99" si="11">+E98-I98</f>
        <v>150249.99</v>
      </c>
      <c r="K98" s="15" t="s">
        <v>71</v>
      </c>
    </row>
    <row r="99" spans="1:11" s="21" customFormat="1" ht="45" x14ac:dyDescent="0.25">
      <c r="A99" s="12" t="s">
        <v>297</v>
      </c>
      <c r="B99" s="27" t="s">
        <v>298</v>
      </c>
      <c r="C99" s="12">
        <v>2628</v>
      </c>
      <c r="D99" s="14">
        <v>45492</v>
      </c>
      <c r="E99" s="19">
        <v>6500</v>
      </c>
      <c r="F99" s="24">
        <v>45537</v>
      </c>
      <c r="G99" s="51">
        <v>34908472</v>
      </c>
      <c r="H99" s="51">
        <v>34908472</v>
      </c>
      <c r="I99" s="19">
        <v>6500</v>
      </c>
      <c r="J99" s="15">
        <f t="shared" si="11"/>
        <v>0</v>
      </c>
      <c r="K99" s="15" t="s">
        <v>11</v>
      </c>
    </row>
    <row r="100" spans="1:11" s="21" customFormat="1" ht="60" x14ac:dyDescent="0.25">
      <c r="A100" s="12" t="s">
        <v>165</v>
      </c>
      <c r="B100" s="27" t="s">
        <v>233</v>
      </c>
      <c r="C100" s="12" t="s">
        <v>234</v>
      </c>
      <c r="D100" s="14">
        <v>45506</v>
      </c>
      <c r="E100" s="19">
        <v>1414820</v>
      </c>
      <c r="F100" s="15" t="s">
        <v>9</v>
      </c>
      <c r="G100" s="51"/>
      <c r="H100" s="51"/>
      <c r="I100" s="20"/>
      <c r="J100" s="15">
        <f t="shared" ref="J100" si="12">+E100-I100</f>
        <v>1414820</v>
      </c>
      <c r="K100" s="15" t="s">
        <v>71</v>
      </c>
    </row>
    <row r="101" spans="1:11" s="21" customFormat="1" ht="60" x14ac:dyDescent="0.25">
      <c r="A101" s="12" t="s">
        <v>165</v>
      </c>
      <c r="B101" s="27" t="s">
        <v>235</v>
      </c>
      <c r="C101" s="12" t="s">
        <v>236</v>
      </c>
      <c r="D101" s="14">
        <v>45506</v>
      </c>
      <c r="E101" s="19">
        <v>41890</v>
      </c>
      <c r="F101" s="15" t="s">
        <v>9</v>
      </c>
      <c r="G101" s="51"/>
      <c r="H101" s="51"/>
      <c r="I101" s="20"/>
      <c r="J101" s="15">
        <f t="shared" ref="J101:J105" si="13">+E101-I101</f>
        <v>41890</v>
      </c>
      <c r="K101" s="15" t="s">
        <v>71</v>
      </c>
    </row>
    <row r="102" spans="1:11" s="21" customFormat="1" ht="75" x14ac:dyDescent="0.25">
      <c r="A102" s="12" t="s">
        <v>18</v>
      </c>
      <c r="B102" s="22" t="s">
        <v>267</v>
      </c>
      <c r="C102" s="12" t="s">
        <v>266</v>
      </c>
      <c r="D102" s="14">
        <v>45506</v>
      </c>
      <c r="E102" s="19">
        <v>35298.800000000003</v>
      </c>
      <c r="F102" s="15" t="s">
        <v>9</v>
      </c>
      <c r="G102" s="51"/>
      <c r="H102" s="51"/>
      <c r="I102" s="20"/>
      <c r="J102" s="15">
        <f t="shared" si="13"/>
        <v>35298.800000000003</v>
      </c>
      <c r="K102" s="15" t="s">
        <v>71</v>
      </c>
    </row>
    <row r="103" spans="1:11" s="21" customFormat="1" ht="105" x14ac:dyDescent="0.25">
      <c r="A103" s="12" t="s">
        <v>28</v>
      </c>
      <c r="B103" s="22" t="s">
        <v>273</v>
      </c>
      <c r="C103" s="12" t="s">
        <v>272</v>
      </c>
      <c r="D103" s="14">
        <v>45512</v>
      </c>
      <c r="E103" s="19">
        <v>20899.57</v>
      </c>
      <c r="F103" s="15" t="s">
        <v>9</v>
      </c>
      <c r="G103" s="51"/>
      <c r="H103" s="51"/>
      <c r="I103" s="20"/>
      <c r="J103" s="15">
        <f t="shared" si="13"/>
        <v>20899.57</v>
      </c>
      <c r="K103" s="15" t="s">
        <v>71</v>
      </c>
    </row>
    <row r="104" spans="1:11" s="21" customFormat="1" ht="75" x14ac:dyDescent="0.25">
      <c r="A104" s="12" t="s">
        <v>33</v>
      </c>
      <c r="B104" s="27" t="s">
        <v>338</v>
      </c>
      <c r="C104" s="12" t="s">
        <v>339</v>
      </c>
      <c r="D104" s="14">
        <v>45518</v>
      </c>
      <c r="E104" s="19">
        <v>352820</v>
      </c>
      <c r="F104" s="15" t="s">
        <v>9</v>
      </c>
      <c r="G104" s="51"/>
      <c r="H104" s="51"/>
      <c r="I104" s="20"/>
      <c r="J104" s="15">
        <f t="shared" si="13"/>
        <v>352820</v>
      </c>
      <c r="K104" s="15" t="s">
        <v>71</v>
      </c>
    </row>
    <row r="105" spans="1:11" s="21" customFormat="1" ht="75" x14ac:dyDescent="0.25">
      <c r="A105" s="12" t="s">
        <v>16</v>
      </c>
      <c r="B105" s="13" t="s">
        <v>238</v>
      </c>
      <c r="C105" s="12" t="s">
        <v>237</v>
      </c>
      <c r="D105" s="14">
        <v>45523</v>
      </c>
      <c r="E105" s="19">
        <v>9336</v>
      </c>
      <c r="F105" s="24">
        <v>45565</v>
      </c>
      <c r="G105" s="51">
        <v>2258</v>
      </c>
      <c r="H105" s="51">
        <v>2091</v>
      </c>
      <c r="I105" s="19">
        <v>9336</v>
      </c>
      <c r="J105" s="15">
        <f t="shared" si="13"/>
        <v>0</v>
      </c>
      <c r="K105" s="15" t="s">
        <v>11</v>
      </c>
    </row>
    <row r="106" spans="1:11" s="21" customFormat="1" ht="105" x14ac:dyDescent="0.25">
      <c r="A106" s="12" t="s">
        <v>229</v>
      </c>
      <c r="B106" s="27" t="s">
        <v>231</v>
      </c>
      <c r="C106" s="12" t="s">
        <v>232</v>
      </c>
      <c r="D106" s="14">
        <v>45524</v>
      </c>
      <c r="E106" s="19">
        <v>150249.99</v>
      </c>
      <c r="F106" s="15" t="s">
        <v>9</v>
      </c>
      <c r="G106" s="51"/>
      <c r="H106" s="51"/>
      <c r="I106" s="20"/>
      <c r="J106" s="15">
        <f t="shared" ref="J106:J131" si="14">+E106-I106</f>
        <v>150249.99</v>
      </c>
      <c r="K106" s="15" t="s">
        <v>71</v>
      </c>
    </row>
    <row r="107" spans="1:11" s="21" customFormat="1" ht="45" x14ac:dyDescent="0.25">
      <c r="A107" s="12" t="s">
        <v>104</v>
      </c>
      <c r="B107" s="27" t="s">
        <v>390</v>
      </c>
      <c r="C107" s="12" t="s">
        <v>47</v>
      </c>
      <c r="D107" s="14">
        <v>45555</v>
      </c>
      <c r="E107" s="19">
        <v>72720</v>
      </c>
      <c r="F107" s="15" t="s">
        <v>9</v>
      </c>
      <c r="G107" s="20"/>
      <c r="H107" s="15"/>
      <c r="I107" s="15"/>
      <c r="J107" s="15">
        <f t="shared" ref="J107" si="15">+E107-I107</f>
        <v>72720</v>
      </c>
      <c r="K107" s="15" t="s">
        <v>71</v>
      </c>
    </row>
    <row r="108" spans="1:11" s="21" customFormat="1" ht="60" x14ac:dyDescent="0.25">
      <c r="A108" s="12" t="s">
        <v>49</v>
      </c>
      <c r="B108" s="27" t="s">
        <v>90</v>
      </c>
      <c r="C108" s="12" t="s">
        <v>389</v>
      </c>
      <c r="D108" s="14">
        <v>45525</v>
      </c>
      <c r="E108" s="19">
        <v>578923.99</v>
      </c>
      <c r="F108" s="15" t="s">
        <v>9</v>
      </c>
      <c r="G108" s="20"/>
      <c r="H108" s="15"/>
      <c r="I108" s="15"/>
      <c r="J108" s="15">
        <f t="shared" ref="J108" si="16">+E108-I108</f>
        <v>578923.99</v>
      </c>
      <c r="K108" s="15" t="s">
        <v>71</v>
      </c>
    </row>
    <row r="109" spans="1:11" s="21" customFormat="1" ht="120" x14ac:dyDescent="0.25">
      <c r="A109" s="12" t="s">
        <v>28</v>
      </c>
      <c r="B109" s="27" t="s">
        <v>263</v>
      </c>
      <c r="C109" s="12" t="s">
        <v>262</v>
      </c>
      <c r="D109" s="14">
        <v>45527</v>
      </c>
      <c r="E109" s="19">
        <v>27800</v>
      </c>
      <c r="F109" s="24">
        <v>45562</v>
      </c>
      <c r="G109" s="51" t="s">
        <v>442</v>
      </c>
      <c r="H109" s="51" t="s">
        <v>442</v>
      </c>
      <c r="I109" s="19">
        <v>27800</v>
      </c>
      <c r="J109" s="15">
        <f t="shared" si="14"/>
        <v>0</v>
      </c>
      <c r="K109" s="15" t="s">
        <v>11</v>
      </c>
    </row>
    <row r="110" spans="1:11" s="21" customFormat="1" ht="75" x14ac:dyDescent="0.25">
      <c r="A110" s="12" t="s">
        <v>28</v>
      </c>
      <c r="B110" s="27" t="s">
        <v>315</v>
      </c>
      <c r="C110" s="12" t="s">
        <v>314</v>
      </c>
      <c r="D110" s="14">
        <v>45530</v>
      </c>
      <c r="E110" s="19">
        <v>33850</v>
      </c>
      <c r="F110" s="15" t="s">
        <v>9</v>
      </c>
      <c r="G110" s="51"/>
      <c r="H110" s="51"/>
      <c r="I110" s="20"/>
      <c r="J110" s="15">
        <f t="shared" si="14"/>
        <v>33850</v>
      </c>
      <c r="K110" s="15" t="s">
        <v>71</v>
      </c>
    </row>
    <row r="111" spans="1:11" s="21" customFormat="1" ht="75" x14ac:dyDescent="0.25">
      <c r="A111" s="12" t="s">
        <v>28</v>
      </c>
      <c r="B111" s="27" t="s">
        <v>321</v>
      </c>
      <c r="C111" s="12" t="s">
        <v>320</v>
      </c>
      <c r="D111" s="14">
        <v>45531</v>
      </c>
      <c r="E111" s="19">
        <v>29700</v>
      </c>
      <c r="F111" s="15" t="s">
        <v>9</v>
      </c>
      <c r="G111" s="51"/>
      <c r="H111" s="51"/>
      <c r="I111" s="20"/>
      <c r="J111" s="15">
        <f t="shared" ref="J111" si="17">+E111-I111</f>
        <v>29700</v>
      </c>
      <c r="K111" s="15" t="s">
        <v>71</v>
      </c>
    </row>
    <row r="112" spans="1:11" s="21" customFormat="1" ht="105" x14ac:dyDescent="0.25">
      <c r="A112" s="12" t="s">
        <v>287</v>
      </c>
      <c r="B112" s="27" t="s">
        <v>317</v>
      </c>
      <c r="C112" s="12" t="s">
        <v>316</v>
      </c>
      <c r="D112" s="14">
        <v>45531</v>
      </c>
      <c r="E112" s="19">
        <v>11160</v>
      </c>
      <c r="F112" s="15" t="s">
        <v>9</v>
      </c>
      <c r="G112" s="51"/>
      <c r="H112" s="51"/>
      <c r="I112" s="20"/>
      <c r="J112" s="15">
        <f t="shared" ref="J112" si="18">+E112-I112</f>
        <v>11160</v>
      </c>
      <c r="K112" s="15" t="s">
        <v>71</v>
      </c>
    </row>
    <row r="113" spans="1:11" s="21" customFormat="1" ht="120" x14ac:dyDescent="0.25">
      <c r="A113" s="12" t="s">
        <v>51</v>
      </c>
      <c r="B113" s="27" t="s">
        <v>318</v>
      </c>
      <c r="C113" s="12" t="s">
        <v>316</v>
      </c>
      <c r="D113" s="14">
        <v>45531</v>
      </c>
      <c r="E113" s="19">
        <v>333.33</v>
      </c>
      <c r="F113" s="15" t="s">
        <v>9</v>
      </c>
      <c r="G113" s="51"/>
      <c r="H113" s="51"/>
      <c r="I113" s="20"/>
      <c r="J113" s="15">
        <f t="shared" ref="J113:J115" si="19">+E113-I113</f>
        <v>333.33</v>
      </c>
      <c r="K113" s="15" t="s">
        <v>71</v>
      </c>
    </row>
    <row r="114" spans="1:11" s="21" customFormat="1" ht="105" x14ac:dyDescent="0.25">
      <c r="A114" s="12" t="s">
        <v>51</v>
      </c>
      <c r="B114" s="27" t="s">
        <v>319</v>
      </c>
      <c r="C114" s="12" t="s">
        <v>316</v>
      </c>
      <c r="D114" s="14">
        <v>45531</v>
      </c>
      <c r="E114" s="19">
        <v>600</v>
      </c>
      <c r="F114" s="15" t="s">
        <v>9</v>
      </c>
      <c r="G114" s="51"/>
      <c r="H114" s="51"/>
      <c r="I114" s="20"/>
      <c r="J114" s="15">
        <f t="shared" si="19"/>
        <v>600</v>
      </c>
      <c r="K114" s="15" t="s">
        <v>71</v>
      </c>
    </row>
    <row r="115" spans="1:11" s="21" customFormat="1" ht="105" x14ac:dyDescent="0.25">
      <c r="A115" s="12" t="s">
        <v>155</v>
      </c>
      <c r="B115" s="27" t="s">
        <v>328</v>
      </c>
      <c r="C115" s="12" t="s">
        <v>316</v>
      </c>
      <c r="D115" s="14">
        <v>45531</v>
      </c>
      <c r="E115" s="19">
        <v>11160</v>
      </c>
      <c r="F115" s="15" t="s">
        <v>9</v>
      </c>
      <c r="G115" s="51"/>
      <c r="H115" s="51"/>
      <c r="I115" s="20"/>
      <c r="J115" s="15">
        <f t="shared" si="19"/>
        <v>11160</v>
      </c>
      <c r="K115" s="15" t="s">
        <v>71</v>
      </c>
    </row>
    <row r="116" spans="1:11" s="21" customFormat="1" ht="120" x14ac:dyDescent="0.25">
      <c r="A116" s="12" t="s">
        <v>51</v>
      </c>
      <c r="B116" s="27" t="s">
        <v>329</v>
      </c>
      <c r="C116" s="12" t="s">
        <v>316</v>
      </c>
      <c r="D116" s="14">
        <v>45531</v>
      </c>
      <c r="E116" s="19">
        <v>333.33</v>
      </c>
      <c r="F116" s="15" t="s">
        <v>9</v>
      </c>
      <c r="G116" s="51"/>
      <c r="H116" s="51"/>
      <c r="I116" s="20"/>
      <c r="J116" s="15">
        <f t="shared" ref="J116:J117" si="20">+E116-I116</f>
        <v>333.33</v>
      </c>
      <c r="K116" s="15" t="s">
        <v>71</v>
      </c>
    </row>
    <row r="117" spans="1:11" s="21" customFormat="1" ht="105" x14ac:dyDescent="0.25">
      <c r="A117" s="12" t="s">
        <v>51</v>
      </c>
      <c r="B117" s="27" t="s">
        <v>330</v>
      </c>
      <c r="C117" s="12" t="s">
        <v>316</v>
      </c>
      <c r="D117" s="14">
        <v>45531</v>
      </c>
      <c r="E117" s="19">
        <v>600</v>
      </c>
      <c r="F117" s="15" t="s">
        <v>9</v>
      </c>
      <c r="G117" s="51"/>
      <c r="H117" s="51"/>
      <c r="I117" s="20"/>
      <c r="J117" s="15">
        <f t="shared" si="20"/>
        <v>600</v>
      </c>
      <c r="K117" s="15" t="s">
        <v>71</v>
      </c>
    </row>
    <row r="118" spans="1:11" s="21" customFormat="1" ht="165" x14ac:dyDescent="0.25">
      <c r="A118" s="12" t="s">
        <v>28</v>
      </c>
      <c r="B118" s="27" t="s">
        <v>279</v>
      </c>
      <c r="C118" s="12" t="s">
        <v>56</v>
      </c>
      <c r="D118" s="14">
        <v>45531</v>
      </c>
      <c r="E118" s="19">
        <v>32550</v>
      </c>
      <c r="F118" s="24">
        <v>45555</v>
      </c>
      <c r="G118" s="51">
        <v>2194</v>
      </c>
      <c r="H118" s="51">
        <v>2129</v>
      </c>
      <c r="I118" s="19">
        <v>32550</v>
      </c>
      <c r="J118" s="15">
        <f t="shared" si="14"/>
        <v>0</v>
      </c>
      <c r="K118" s="15" t="s">
        <v>11</v>
      </c>
    </row>
    <row r="119" spans="1:11" s="21" customFormat="1" ht="255" x14ac:dyDescent="0.25">
      <c r="A119" s="12" t="s">
        <v>287</v>
      </c>
      <c r="B119" s="27" t="s">
        <v>284</v>
      </c>
      <c r="C119" s="12" t="s">
        <v>57</v>
      </c>
      <c r="D119" s="14">
        <v>45531</v>
      </c>
      <c r="E119" s="19">
        <v>14260</v>
      </c>
      <c r="F119" s="24">
        <v>45560</v>
      </c>
      <c r="G119" s="51">
        <v>35658651</v>
      </c>
      <c r="H119" s="51">
        <v>35658651</v>
      </c>
      <c r="I119" s="19">
        <v>14260</v>
      </c>
      <c r="J119" s="15">
        <f t="shared" ref="J119:J121" si="21">+E119-I119</f>
        <v>0</v>
      </c>
      <c r="K119" s="15" t="s">
        <v>11</v>
      </c>
    </row>
    <row r="120" spans="1:11" s="21" customFormat="1" ht="270" x14ac:dyDescent="0.25">
      <c r="A120" s="12" t="s">
        <v>51</v>
      </c>
      <c r="B120" s="27" t="s">
        <v>285</v>
      </c>
      <c r="C120" s="12" t="s">
        <v>56</v>
      </c>
      <c r="D120" s="14">
        <v>45531</v>
      </c>
      <c r="E120" s="19">
        <v>1111.1099999999999</v>
      </c>
      <c r="F120" s="15" t="s">
        <v>9</v>
      </c>
      <c r="G120" s="51"/>
      <c r="H120" s="51"/>
      <c r="I120" s="20"/>
      <c r="J120" s="15">
        <f t="shared" si="21"/>
        <v>1111.1099999999999</v>
      </c>
      <c r="K120" s="15" t="s">
        <v>71</v>
      </c>
    </row>
    <row r="121" spans="1:11" s="21" customFormat="1" ht="270" x14ac:dyDescent="0.25">
      <c r="A121" s="12" t="s">
        <v>51</v>
      </c>
      <c r="B121" s="27" t="s">
        <v>286</v>
      </c>
      <c r="C121" s="12" t="s">
        <v>56</v>
      </c>
      <c r="D121" s="14">
        <v>45531</v>
      </c>
      <c r="E121" s="19">
        <v>2000</v>
      </c>
      <c r="F121" s="15" t="s">
        <v>9</v>
      </c>
      <c r="G121" s="51"/>
      <c r="H121" s="51"/>
      <c r="I121" s="20"/>
      <c r="J121" s="15">
        <f t="shared" si="21"/>
        <v>2000</v>
      </c>
      <c r="K121" s="15" t="s">
        <v>71</v>
      </c>
    </row>
    <row r="122" spans="1:11" s="21" customFormat="1" ht="210" x14ac:dyDescent="0.25">
      <c r="A122" s="12" t="s">
        <v>28</v>
      </c>
      <c r="B122" s="27" t="s">
        <v>278</v>
      </c>
      <c r="C122" s="12" t="s">
        <v>277</v>
      </c>
      <c r="D122" s="14">
        <v>45532</v>
      </c>
      <c r="E122" s="19">
        <v>33850</v>
      </c>
      <c r="F122" s="24">
        <v>45555</v>
      </c>
      <c r="G122" s="51">
        <v>2183</v>
      </c>
      <c r="H122" s="51">
        <v>2131</v>
      </c>
      <c r="I122" s="19">
        <v>33850</v>
      </c>
      <c r="J122" s="15">
        <f t="shared" si="14"/>
        <v>0</v>
      </c>
      <c r="K122" s="15" t="s">
        <v>11</v>
      </c>
    </row>
    <row r="123" spans="1:11" s="21" customFormat="1" ht="255" x14ac:dyDescent="0.25">
      <c r="A123" s="12" t="s">
        <v>155</v>
      </c>
      <c r="B123" s="27" t="s">
        <v>281</v>
      </c>
      <c r="C123" s="12" t="s">
        <v>280</v>
      </c>
      <c r="D123" s="14">
        <v>45532</v>
      </c>
      <c r="E123" s="19">
        <v>8260</v>
      </c>
      <c r="F123" s="15" t="s">
        <v>9</v>
      </c>
      <c r="G123" s="51"/>
      <c r="H123" s="51"/>
      <c r="I123" s="20"/>
      <c r="J123" s="15">
        <f t="shared" ref="J123:J125" si="22">+E123-I123</f>
        <v>8260</v>
      </c>
      <c r="K123" s="15" t="s">
        <v>71</v>
      </c>
    </row>
    <row r="124" spans="1:11" s="21" customFormat="1" ht="255" x14ac:dyDescent="0.25">
      <c r="A124" s="12" t="s">
        <v>51</v>
      </c>
      <c r="B124" s="27" t="s">
        <v>282</v>
      </c>
      <c r="C124" s="12" t="s">
        <v>280</v>
      </c>
      <c r="D124" s="14">
        <v>45532</v>
      </c>
      <c r="E124" s="19">
        <v>222.22</v>
      </c>
      <c r="F124" s="15" t="s">
        <v>9</v>
      </c>
      <c r="G124" s="51"/>
      <c r="H124" s="51"/>
      <c r="I124" s="20"/>
      <c r="J124" s="15">
        <f t="shared" si="22"/>
        <v>222.22</v>
      </c>
      <c r="K124" s="15" t="s">
        <v>71</v>
      </c>
    </row>
    <row r="125" spans="1:11" s="21" customFormat="1" ht="255" x14ac:dyDescent="0.25">
      <c r="A125" s="12" t="s">
        <v>51</v>
      </c>
      <c r="B125" s="27" t="s">
        <v>283</v>
      </c>
      <c r="C125" s="12" t="s">
        <v>280</v>
      </c>
      <c r="D125" s="14">
        <v>45532</v>
      </c>
      <c r="E125" s="19">
        <v>400</v>
      </c>
      <c r="F125" s="15" t="s">
        <v>9</v>
      </c>
      <c r="G125" s="51"/>
      <c r="H125" s="51"/>
      <c r="I125" s="20"/>
      <c r="J125" s="15">
        <f t="shared" si="22"/>
        <v>400</v>
      </c>
      <c r="K125" s="15" t="s">
        <v>71</v>
      </c>
    </row>
    <row r="126" spans="1:11" s="21" customFormat="1" ht="75" x14ac:dyDescent="0.25">
      <c r="A126" s="12" t="s">
        <v>33</v>
      </c>
      <c r="B126" s="13" t="s">
        <v>239</v>
      </c>
      <c r="C126" s="12" t="s">
        <v>48</v>
      </c>
      <c r="D126" s="14">
        <v>45533</v>
      </c>
      <c r="E126" s="19">
        <v>177000</v>
      </c>
      <c r="F126" s="15" t="s">
        <v>9</v>
      </c>
      <c r="G126" s="51"/>
      <c r="H126" s="51"/>
      <c r="I126" s="20"/>
      <c r="J126" s="15">
        <f t="shared" si="14"/>
        <v>177000</v>
      </c>
      <c r="K126" s="15" t="s">
        <v>71</v>
      </c>
    </row>
    <row r="127" spans="1:11" s="21" customFormat="1" ht="90" x14ac:dyDescent="0.25">
      <c r="A127" s="12" t="s">
        <v>20</v>
      </c>
      <c r="B127" s="25" t="s">
        <v>259</v>
      </c>
      <c r="C127" s="12" t="s">
        <v>269</v>
      </c>
      <c r="D127" s="14">
        <v>45536</v>
      </c>
      <c r="E127" s="19">
        <v>22095.68</v>
      </c>
      <c r="F127" s="24">
        <v>45565</v>
      </c>
      <c r="G127" s="51">
        <v>2257</v>
      </c>
      <c r="H127" s="51">
        <v>2089</v>
      </c>
      <c r="I127" s="19">
        <v>22095.68</v>
      </c>
      <c r="J127" s="15">
        <f>+E127-I127</f>
        <v>0</v>
      </c>
      <c r="K127" s="15" t="s">
        <v>11</v>
      </c>
    </row>
    <row r="128" spans="1:11" s="21" customFormat="1" ht="75" x14ac:dyDescent="0.25">
      <c r="A128" s="12" t="s">
        <v>290</v>
      </c>
      <c r="B128" s="25" t="s">
        <v>292</v>
      </c>
      <c r="C128" s="12" t="s">
        <v>291</v>
      </c>
      <c r="D128" s="14">
        <v>45536</v>
      </c>
      <c r="E128" s="19">
        <v>80240</v>
      </c>
      <c r="F128" s="15" t="s">
        <v>9</v>
      </c>
      <c r="G128" s="51"/>
      <c r="H128" s="51"/>
      <c r="I128" s="20"/>
      <c r="J128" s="15">
        <f>+E128-I128</f>
        <v>80240</v>
      </c>
      <c r="K128" s="15" t="s">
        <v>71</v>
      </c>
    </row>
    <row r="129" spans="1:11" s="21" customFormat="1" ht="60" x14ac:dyDescent="0.25">
      <c r="A129" s="12" t="s">
        <v>290</v>
      </c>
      <c r="B129" s="25" t="s">
        <v>294</v>
      </c>
      <c r="C129" s="12" t="s">
        <v>293</v>
      </c>
      <c r="D129" s="14">
        <v>45536</v>
      </c>
      <c r="E129" s="19">
        <v>714589.99</v>
      </c>
      <c r="F129" s="15" t="s">
        <v>9</v>
      </c>
      <c r="G129" s="51"/>
      <c r="H129" s="51"/>
      <c r="I129" s="20"/>
      <c r="J129" s="15">
        <f>+E129-I129</f>
        <v>714589.99</v>
      </c>
      <c r="K129" s="15" t="s">
        <v>71</v>
      </c>
    </row>
    <row r="130" spans="1:11" s="21" customFormat="1" ht="45" x14ac:dyDescent="0.25">
      <c r="A130" s="12" t="s">
        <v>300</v>
      </c>
      <c r="B130" s="28" t="s">
        <v>301</v>
      </c>
      <c r="C130" s="50">
        <v>3262</v>
      </c>
      <c r="D130" s="14">
        <v>45536</v>
      </c>
      <c r="E130" s="19">
        <v>6000</v>
      </c>
      <c r="F130" s="24">
        <v>45554</v>
      </c>
      <c r="G130" s="51">
        <v>35500320</v>
      </c>
      <c r="H130" s="51">
        <v>35500320</v>
      </c>
      <c r="I130" s="19">
        <v>6000</v>
      </c>
      <c r="J130" s="15">
        <f>+E130-I130</f>
        <v>0</v>
      </c>
      <c r="K130" s="15" t="s">
        <v>11</v>
      </c>
    </row>
    <row r="131" spans="1:11" s="21" customFormat="1" ht="60" x14ac:dyDescent="0.25">
      <c r="A131" s="12" t="s">
        <v>19</v>
      </c>
      <c r="B131" s="13" t="s">
        <v>243</v>
      </c>
      <c r="C131" s="12" t="s">
        <v>242</v>
      </c>
      <c r="D131" s="14">
        <v>45537</v>
      </c>
      <c r="E131" s="19">
        <v>4086</v>
      </c>
      <c r="F131" s="24">
        <v>45565</v>
      </c>
      <c r="G131" s="51">
        <v>2260</v>
      </c>
      <c r="H131" s="51">
        <v>2083</v>
      </c>
      <c r="I131" s="19">
        <v>4086</v>
      </c>
      <c r="J131" s="15">
        <f t="shared" si="14"/>
        <v>0</v>
      </c>
      <c r="K131" s="15" t="s">
        <v>11</v>
      </c>
    </row>
    <row r="132" spans="1:11" s="21" customFormat="1" ht="75" x14ac:dyDescent="0.25">
      <c r="A132" s="12" t="s">
        <v>18</v>
      </c>
      <c r="B132" s="22" t="s">
        <v>265</v>
      </c>
      <c r="C132" s="12" t="s">
        <v>264</v>
      </c>
      <c r="D132" s="14">
        <v>45537</v>
      </c>
      <c r="E132" s="19">
        <v>5836.68</v>
      </c>
      <c r="F132" s="15" t="s">
        <v>9</v>
      </c>
      <c r="G132" s="51"/>
      <c r="H132" s="51"/>
      <c r="I132" s="20"/>
      <c r="J132" s="15">
        <f t="shared" ref="J132:J157" si="23">+E132-I132</f>
        <v>5836.68</v>
      </c>
      <c r="K132" s="15" t="s">
        <v>71</v>
      </c>
    </row>
    <row r="133" spans="1:11" s="21" customFormat="1" ht="105" x14ac:dyDescent="0.25">
      <c r="A133" s="12" t="s">
        <v>29</v>
      </c>
      <c r="B133" s="13" t="s">
        <v>241</v>
      </c>
      <c r="C133" s="12" t="s">
        <v>240</v>
      </c>
      <c r="D133" s="14">
        <v>45538</v>
      </c>
      <c r="E133" s="19">
        <v>3161.88</v>
      </c>
      <c r="F133" s="15" t="s">
        <v>9</v>
      </c>
      <c r="G133" s="51"/>
      <c r="H133" s="51"/>
      <c r="I133" s="20"/>
      <c r="J133" s="15">
        <f t="shared" si="23"/>
        <v>3161.88</v>
      </c>
      <c r="K133" s="15" t="s">
        <v>71</v>
      </c>
    </row>
    <row r="134" spans="1:11" s="21" customFormat="1" ht="75" x14ac:dyDescent="0.25">
      <c r="A134" s="12" t="s">
        <v>53</v>
      </c>
      <c r="B134" s="27" t="s">
        <v>289</v>
      </c>
      <c r="C134" s="12" t="s">
        <v>288</v>
      </c>
      <c r="D134" s="14">
        <v>45538</v>
      </c>
      <c r="E134" s="19">
        <v>402675</v>
      </c>
      <c r="F134" s="15" t="s">
        <v>9</v>
      </c>
      <c r="G134" s="51"/>
      <c r="H134" s="51"/>
      <c r="I134" s="20"/>
      <c r="J134" s="15">
        <f t="shared" si="23"/>
        <v>402675</v>
      </c>
      <c r="K134" s="15" t="s">
        <v>71</v>
      </c>
    </row>
    <row r="135" spans="1:11" s="21" customFormat="1" ht="30" x14ac:dyDescent="0.25">
      <c r="A135" s="12" t="s">
        <v>244</v>
      </c>
      <c r="B135" s="27" t="s">
        <v>246</v>
      </c>
      <c r="C135" s="12" t="s">
        <v>245</v>
      </c>
      <c r="D135" s="14">
        <v>45539</v>
      </c>
      <c r="E135" s="19">
        <v>56000</v>
      </c>
      <c r="F135" s="15" t="s">
        <v>9</v>
      </c>
      <c r="G135" s="51"/>
      <c r="H135" s="51"/>
      <c r="I135" s="20"/>
      <c r="J135" s="15">
        <f t="shared" ref="J135" si="24">+E135-I135</f>
        <v>56000</v>
      </c>
      <c r="K135" s="15" t="s">
        <v>71</v>
      </c>
    </row>
    <row r="136" spans="1:11" s="21" customFormat="1" ht="45" x14ac:dyDescent="0.25">
      <c r="A136" s="12" t="s">
        <v>244</v>
      </c>
      <c r="B136" s="27" t="s">
        <v>247</v>
      </c>
      <c r="C136" s="12" t="s">
        <v>207</v>
      </c>
      <c r="D136" s="14">
        <v>45539</v>
      </c>
      <c r="E136" s="19">
        <v>12921.09</v>
      </c>
      <c r="F136" s="15" t="s">
        <v>9</v>
      </c>
      <c r="G136" s="51"/>
      <c r="H136" s="51"/>
      <c r="I136" s="20"/>
      <c r="J136" s="15">
        <f t="shared" si="23"/>
        <v>12921.09</v>
      </c>
      <c r="K136" s="15" t="s">
        <v>71</v>
      </c>
    </row>
    <row r="137" spans="1:11" s="21" customFormat="1" ht="120" x14ac:dyDescent="0.25">
      <c r="A137" s="12" t="s">
        <v>92</v>
      </c>
      <c r="B137" s="27" t="s">
        <v>249</v>
      </c>
      <c r="C137" s="12" t="s">
        <v>248</v>
      </c>
      <c r="D137" s="14">
        <v>45539</v>
      </c>
      <c r="E137" s="19">
        <v>21477.06</v>
      </c>
      <c r="F137" s="24">
        <v>45565</v>
      </c>
      <c r="G137" s="51">
        <v>2259</v>
      </c>
      <c r="H137" s="51">
        <v>2092</v>
      </c>
      <c r="I137" s="19">
        <v>21477.06</v>
      </c>
      <c r="J137" s="15">
        <f t="shared" si="23"/>
        <v>0</v>
      </c>
      <c r="K137" s="15" t="s">
        <v>11</v>
      </c>
    </row>
    <row r="138" spans="1:11" s="21" customFormat="1" ht="165" x14ac:dyDescent="0.25">
      <c r="A138" s="12" t="s">
        <v>28</v>
      </c>
      <c r="B138" s="27" t="s">
        <v>416</v>
      </c>
      <c r="C138" s="12" t="s">
        <v>417</v>
      </c>
      <c r="D138" s="14">
        <v>45539</v>
      </c>
      <c r="E138" s="19">
        <v>108057</v>
      </c>
      <c r="F138" s="15" t="s">
        <v>9</v>
      </c>
      <c r="G138" s="51"/>
      <c r="H138" s="51"/>
      <c r="I138" s="20"/>
      <c r="J138" s="15">
        <f t="shared" ref="J138" si="25">+E138-I138</f>
        <v>108057</v>
      </c>
      <c r="K138" s="15" t="s">
        <v>71</v>
      </c>
    </row>
    <row r="139" spans="1:11" s="21" customFormat="1" ht="45" x14ac:dyDescent="0.25">
      <c r="A139" s="12" t="s">
        <v>302</v>
      </c>
      <c r="B139" s="28" t="s">
        <v>303</v>
      </c>
      <c r="C139" s="50">
        <v>3304</v>
      </c>
      <c r="D139" s="14">
        <v>45539</v>
      </c>
      <c r="E139" s="19">
        <v>6000</v>
      </c>
      <c r="F139" s="24">
        <v>45565</v>
      </c>
      <c r="G139" s="51">
        <v>35659432</v>
      </c>
      <c r="H139" s="51">
        <v>35659432</v>
      </c>
      <c r="I139" s="19">
        <v>6000</v>
      </c>
      <c r="J139" s="15">
        <f>+E139-I139</f>
        <v>0</v>
      </c>
      <c r="K139" s="15" t="s">
        <v>11</v>
      </c>
    </row>
    <row r="140" spans="1:11" s="21" customFormat="1" ht="60" x14ac:dyDescent="0.25">
      <c r="A140" s="12" t="s">
        <v>304</v>
      </c>
      <c r="B140" s="28" t="s">
        <v>305</v>
      </c>
      <c r="C140" s="50">
        <v>3308</v>
      </c>
      <c r="D140" s="14">
        <v>45539</v>
      </c>
      <c r="E140" s="19">
        <v>4000</v>
      </c>
      <c r="F140" s="24">
        <v>45565</v>
      </c>
      <c r="G140" s="51">
        <v>35659276</v>
      </c>
      <c r="H140" s="51">
        <v>35659276</v>
      </c>
      <c r="I140" s="19">
        <v>4000</v>
      </c>
      <c r="J140" s="15">
        <f>+E140-I140</f>
        <v>0</v>
      </c>
      <c r="K140" s="15" t="s">
        <v>11</v>
      </c>
    </row>
    <row r="141" spans="1:11" s="21" customFormat="1" ht="75" x14ac:dyDescent="0.25">
      <c r="A141" s="12" t="s">
        <v>73</v>
      </c>
      <c r="B141" s="27" t="s">
        <v>251</v>
      </c>
      <c r="C141" s="12" t="s">
        <v>250</v>
      </c>
      <c r="D141" s="14">
        <v>45540</v>
      </c>
      <c r="E141" s="19">
        <v>10679</v>
      </c>
      <c r="F141" s="15" t="s">
        <v>9</v>
      </c>
      <c r="G141" s="51"/>
      <c r="H141" s="51"/>
      <c r="I141" s="20"/>
      <c r="J141" s="15">
        <f t="shared" si="23"/>
        <v>10679</v>
      </c>
      <c r="K141" s="15" t="s">
        <v>71</v>
      </c>
    </row>
    <row r="142" spans="1:11" s="21" customFormat="1" ht="75" x14ac:dyDescent="0.25">
      <c r="A142" s="12" t="s">
        <v>24</v>
      </c>
      <c r="B142" s="27" t="s">
        <v>253</v>
      </c>
      <c r="C142" s="12" t="s">
        <v>252</v>
      </c>
      <c r="D142" s="14">
        <v>45540</v>
      </c>
      <c r="E142" s="19">
        <v>2615.15</v>
      </c>
      <c r="F142" s="24">
        <v>45555</v>
      </c>
      <c r="G142" s="51">
        <v>2198</v>
      </c>
      <c r="H142" s="51">
        <v>2027</v>
      </c>
      <c r="I142" s="19">
        <v>2615.15</v>
      </c>
      <c r="J142" s="15">
        <f t="shared" si="23"/>
        <v>0</v>
      </c>
      <c r="K142" s="15" t="s">
        <v>11</v>
      </c>
    </row>
    <row r="143" spans="1:11" s="21" customFormat="1" ht="90" x14ac:dyDescent="0.25">
      <c r="A143" s="12" t="s">
        <v>28</v>
      </c>
      <c r="B143" s="28" t="s">
        <v>368</v>
      </c>
      <c r="C143" s="12" t="s">
        <v>276</v>
      </c>
      <c r="D143" s="14">
        <v>45540</v>
      </c>
      <c r="E143" s="19">
        <v>911634.43</v>
      </c>
      <c r="F143" s="24">
        <v>45555</v>
      </c>
      <c r="G143" s="51">
        <v>2193</v>
      </c>
      <c r="H143" s="51">
        <v>2151</v>
      </c>
      <c r="I143" s="19">
        <v>911634.43</v>
      </c>
      <c r="J143" s="15">
        <f t="shared" si="23"/>
        <v>0</v>
      </c>
      <c r="K143" s="15" t="s">
        <v>11</v>
      </c>
    </row>
    <row r="144" spans="1:11" s="21" customFormat="1" ht="45" x14ac:dyDescent="0.25">
      <c r="A144" s="12" t="s">
        <v>28</v>
      </c>
      <c r="B144" s="28" t="s">
        <v>96</v>
      </c>
      <c r="C144" s="12" t="s">
        <v>276</v>
      </c>
      <c r="D144" s="14">
        <v>45540</v>
      </c>
      <c r="E144" s="19">
        <v>78526</v>
      </c>
      <c r="F144" s="24">
        <v>45555</v>
      </c>
      <c r="G144" s="51">
        <v>2193</v>
      </c>
      <c r="H144" s="51">
        <v>2151</v>
      </c>
      <c r="I144" s="19">
        <v>78526</v>
      </c>
      <c r="J144" s="15">
        <f t="shared" si="23"/>
        <v>0</v>
      </c>
      <c r="K144" s="15" t="s">
        <v>11</v>
      </c>
    </row>
    <row r="145" spans="1:12" s="21" customFormat="1" ht="45" x14ac:dyDescent="0.25">
      <c r="A145" s="12" t="s">
        <v>28</v>
      </c>
      <c r="B145" s="28" t="s">
        <v>97</v>
      </c>
      <c r="C145" s="12" t="s">
        <v>276</v>
      </c>
      <c r="D145" s="14">
        <v>45540</v>
      </c>
      <c r="E145" s="19">
        <v>78415.399999999994</v>
      </c>
      <c r="F145" s="24">
        <v>45555</v>
      </c>
      <c r="G145" s="51">
        <v>2193</v>
      </c>
      <c r="H145" s="51">
        <v>2151</v>
      </c>
      <c r="I145" s="19">
        <v>78415.399999999994</v>
      </c>
      <c r="J145" s="15">
        <f t="shared" si="23"/>
        <v>0</v>
      </c>
      <c r="K145" s="15" t="s">
        <v>11</v>
      </c>
    </row>
    <row r="146" spans="1:12" s="21" customFormat="1" ht="45" x14ac:dyDescent="0.25">
      <c r="A146" s="12" t="s">
        <v>28</v>
      </c>
      <c r="B146" s="25" t="s">
        <v>22</v>
      </c>
      <c r="C146" s="12" t="s">
        <v>276</v>
      </c>
      <c r="D146" s="14">
        <v>45540</v>
      </c>
      <c r="E146" s="19">
        <v>12727.68</v>
      </c>
      <c r="F146" s="24">
        <v>45555</v>
      </c>
      <c r="G146" s="51">
        <v>2193</v>
      </c>
      <c r="H146" s="51">
        <v>2151</v>
      </c>
      <c r="I146" s="19">
        <v>12727.68</v>
      </c>
      <c r="J146" s="15">
        <f t="shared" si="23"/>
        <v>0</v>
      </c>
      <c r="K146" s="15" t="s">
        <v>11</v>
      </c>
    </row>
    <row r="147" spans="1:12" s="21" customFormat="1" ht="45" x14ac:dyDescent="0.25">
      <c r="A147" s="12" t="s">
        <v>98</v>
      </c>
      <c r="B147" s="28" t="s">
        <v>99</v>
      </c>
      <c r="C147" s="12" t="s">
        <v>276</v>
      </c>
      <c r="D147" s="14">
        <v>45540</v>
      </c>
      <c r="E147" s="19">
        <v>31742.2</v>
      </c>
      <c r="F147" s="24">
        <v>45555</v>
      </c>
      <c r="G147" s="51">
        <v>2193</v>
      </c>
      <c r="H147" s="51">
        <v>2151</v>
      </c>
      <c r="I147" s="19">
        <v>31742.2</v>
      </c>
      <c r="J147" s="15">
        <f t="shared" si="23"/>
        <v>0</v>
      </c>
      <c r="K147" s="15" t="s">
        <v>11</v>
      </c>
    </row>
    <row r="148" spans="1:12" s="21" customFormat="1" ht="45" x14ac:dyDescent="0.25">
      <c r="A148" s="12" t="s">
        <v>100</v>
      </c>
      <c r="B148" s="28" t="s">
        <v>101</v>
      </c>
      <c r="C148" s="12" t="s">
        <v>276</v>
      </c>
      <c r="D148" s="14">
        <v>45540</v>
      </c>
      <c r="E148" s="19">
        <v>33622.400000000001</v>
      </c>
      <c r="F148" s="24">
        <v>45555</v>
      </c>
      <c r="G148" s="51">
        <v>2193</v>
      </c>
      <c r="H148" s="51">
        <v>2151</v>
      </c>
      <c r="I148" s="19">
        <v>33622.400000000001</v>
      </c>
      <c r="J148" s="15">
        <f t="shared" si="23"/>
        <v>0</v>
      </c>
      <c r="K148" s="15" t="s">
        <v>11</v>
      </c>
    </row>
    <row r="149" spans="1:12" s="21" customFormat="1" ht="30" x14ac:dyDescent="0.25">
      <c r="A149" s="12" t="s">
        <v>95</v>
      </c>
      <c r="B149" s="28" t="s">
        <v>93</v>
      </c>
      <c r="C149" s="12" t="s">
        <v>276</v>
      </c>
      <c r="D149" s="14">
        <v>45540</v>
      </c>
      <c r="E149" s="19">
        <v>56445.99</v>
      </c>
      <c r="F149" s="24">
        <v>45555</v>
      </c>
      <c r="G149" s="51">
        <v>2193</v>
      </c>
      <c r="H149" s="51">
        <v>2151</v>
      </c>
      <c r="I149" s="19">
        <v>56445.99</v>
      </c>
      <c r="J149" s="15">
        <f t="shared" si="23"/>
        <v>0</v>
      </c>
      <c r="K149" s="15" t="s">
        <v>11</v>
      </c>
    </row>
    <row r="150" spans="1:12" s="21" customFormat="1" ht="60" x14ac:dyDescent="0.25">
      <c r="A150" s="12" t="s">
        <v>28</v>
      </c>
      <c r="B150" s="22" t="s">
        <v>44</v>
      </c>
      <c r="C150" s="12" t="s">
        <v>276</v>
      </c>
      <c r="D150" s="14">
        <v>45540</v>
      </c>
      <c r="E150" s="19">
        <v>825</v>
      </c>
      <c r="F150" s="24">
        <v>45555</v>
      </c>
      <c r="G150" s="51">
        <v>2193</v>
      </c>
      <c r="H150" s="51">
        <v>2151</v>
      </c>
      <c r="I150" s="19">
        <v>825</v>
      </c>
      <c r="J150" s="15">
        <f t="shared" si="23"/>
        <v>0</v>
      </c>
      <c r="K150" s="15" t="s">
        <v>11</v>
      </c>
    </row>
    <row r="151" spans="1:12" s="21" customFormat="1" ht="60" x14ac:dyDescent="0.25">
      <c r="A151" s="12" t="s">
        <v>28</v>
      </c>
      <c r="B151" s="28" t="s">
        <v>111</v>
      </c>
      <c r="C151" s="12" t="s">
        <v>276</v>
      </c>
      <c r="D151" s="14">
        <v>45540</v>
      </c>
      <c r="E151" s="19">
        <v>2100</v>
      </c>
      <c r="F151" s="24">
        <v>45555</v>
      </c>
      <c r="G151" s="51">
        <v>2193</v>
      </c>
      <c r="H151" s="51">
        <v>2151</v>
      </c>
      <c r="I151" s="19">
        <v>2100</v>
      </c>
      <c r="J151" s="15">
        <f t="shared" si="23"/>
        <v>0</v>
      </c>
      <c r="K151" s="15" t="s">
        <v>11</v>
      </c>
    </row>
    <row r="152" spans="1:12" s="21" customFormat="1" ht="45" x14ac:dyDescent="0.25">
      <c r="A152" s="12" t="s">
        <v>28</v>
      </c>
      <c r="B152" s="28" t="s">
        <v>299</v>
      </c>
      <c r="C152" s="12" t="s">
        <v>276</v>
      </c>
      <c r="D152" s="14">
        <v>45540</v>
      </c>
      <c r="E152" s="19">
        <v>59811.68</v>
      </c>
      <c r="F152" s="24">
        <v>45555</v>
      </c>
      <c r="G152" s="51">
        <v>2193</v>
      </c>
      <c r="H152" s="51">
        <v>2151</v>
      </c>
      <c r="I152" s="19">
        <v>59811.68</v>
      </c>
      <c r="J152" s="15">
        <f t="shared" si="23"/>
        <v>0</v>
      </c>
      <c r="K152" s="15" t="s">
        <v>11</v>
      </c>
    </row>
    <row r="153" spans="1:12" s="21" customFormat="1" ht="45" x14ac:dyDescent="0.25">
      <c r="A153" s="12" t="s">
        <v>100</v>
      </c>
      <c r="B153" s="28" t="s">
        <v>185</v>
      </c>
      <c r="C153" s="12" t="s">
        <v>276</v>
      </c>
      <c r="D153" s="14">
        <v>45540</v>
      </c>
      <c r="E153" s="19">
        <v>8577.2999999999993</v>
      </c>
      <c r="F153" s="24">
        <v>45555</v>
      </c>
      <c r="G153" s="51">
        <v>2193</v>
      </c>
      <c r="H153" s="51">
        <v>2151</v>
      </c>
      <c r="I153" s="19">
        <v>8577.2999999999993</v>
      </c>
      <c r="J153" s="15">
        <f t="shared" si="23"/>
        <v>0</v>
      </c>
      <c r="K153" s="15" t="s">
        <v>11</v>
      </c>
    </row>
    <row r="154" spans="1:12" s="21" customFormat="1" ht="75" x14ac:dyDescent="0.25">
      <c r="A154" s="12" t="s">
        <v>28</v>
      </c>
      <c r="B154" s="22" t="s">
        <v>255</v>
      </c>
      <c r="C154" s="12" t="s">
        <v>254</v>
      </c>
      <c r="D154" s="14">
        <v>45541</v>
      </c>
      <c r="E154" s="19">
        <v>57000</v>
      </c>
      <c r="F154" s="24">
        <v>45558</v>
      </c>
      <c r="G154" s="51">
        <v>2210</v>
      </c>
      <c r="H154" s="51">
        <v>2172</v>
      </c>
      <c r="I154" s="19">
        <v>57000</v>
      </c>
      <c r="J154" s="15">
        <f t="shared" si="23"/>
        <v>0</v>
      </c>
      <c r="K154" s="15" t="s">
        <v>11</v>
      </c>
    </row>
    <row r="155" spans="1:12" s="21" customFormat="1" ht="90" x14ac:dyDescent="0.25">
      <c r="A155" s="12" t="s">
        <v>257</v>
      </c>
      <c r="B155" s="27" t="s">
        <v>258</v>
      </c>
      <c r="C155" s="12" t="s">
        <v>256</v>
      </c>
      <c r="D155" s="14">
        <v>45541</v>
      </c>
      <c r="E155" s="19">
        <v>47282.6</v>
      </c>
      <c r="F155" s="15" t="s">
        <v>9</v>
      </c>
      <c r="G155" s="51"/>
      <c r="H155" s="51"/>
      <c r="I155" s="19"/>
      <c r="J155" s="15">
        <f t="shared" si="23"/>
        <v>47282.6</v>
      </c>
      <c r="K155" s="15" t="s">
        <v>71</v>
      </c>
    </row>
    <row r="156" spans="1:12" s="21" customFormat="1" ht="45" x14ac:dyDescent="0.25">
      <c r="A156" s="12" t="s">
        <v>306</v>
      </c>
      <c r="B156" s="28" t="s">
        <v>307</v>
      </c>
      <c r="C156" s="50">
        <v>3357</v>
      </c>
      <c r="D156" s="14">
        <v>45541</v>
      </c>
      <c r="E156" s="19">
        <v>2000</v>
      </c>
      <c r="F156" s="15" t="s">
        <v>9</v>
      </c>
      <c r="G156" s="51"/>
      <c r="H156" s="51"/>
      <c r="I156" s="20"/>
      <c r="J156" s="15">
        <f>+E156-I156</f>
        <v>2000</v>
      </c>
      <c r="K156" s="15" t="s">
        <v>71</v>
      </c>
    </row>
    <row r="157" spans="1:12" s="21" customFormat="1" ht="45" x14ac:dyDescent="0.25">
      <c r="A157" s="12" t="s">
        <v>261</v>
      </c>
      <c r="B157" s="27" t="s">
        <v>268</v>
      </c>
      <c r="C157" s="12" t="s">
        <v>260</v>
      </c>
      <c r="D157" s="14">
        <v>45545</v>
      </c>
      <c r="E157" s="19">
        <v>15782.5</v>
      </c>
      <c r="F157" s="15" t="s">
        <v>9</v>
      </c>
      <c r="G157" s="51"/>
      <c r="H157" s="51"/>
      <c r="I157" s="20"/>
      <c r="J157" s="15">
        <f t="shared" si="23"/>
        <v>15782.5</v>
      </c>
      <c r="K157" s="15" t="s">
        <v>71</v>
      </c>
    </row>
    <row r="158" spans="1:12" s="21" customFormat="1" ht="90" x14ac:dyDescent="0.25">
      <c r="A158" s="12" t="s">
        <v>28</v>
      </c>
      <c r="B158" s="28" t="s">
        <v>274</v>
      </c>
      <c r="C158" s="12" t="s">
        <v>275</v>
      </c>
      <c r="D158" s="14">
        <v>45545</v>
      </c>
      <c r="E158" s="19">
        <v>128364.64</v>
      </c>
      <c r="F158" s="24">
        <v>45561</v>
      </c>
      <c r="G158" s="51">
        <v>2232</v>
      </c>
      <c r="H158" s="51">
        <v>2196</v>
      </c>
      <c r="I158" s="19">
        <v>128364.64</v>
      </c>
      <c r="J158" s="15">
        <f t="shared" ref="J158:J184" si="26">+E158-I158</f>
        <v>0</v>
      </c>
      <c r="K158" s="15" t="s">
        <v>11</v>
      </c>
      <c r="L158" s="29"/>
    </row>
    <row r="159" spans="1:12" s="21" customFormat="1" ht="45" x14ac:dyDescent="0.25">
      <c r="A159" s="12" t="s">
        <v>28</v>
      </c>
      <c r="B159" s="28" t="s">
        <v>96</v>
      </c>
      <c r="C159" s="12" t="s">
        <v>275</v>
      </c>
      <c r="D159" s="14">
        <v>45545</v>
      </c>
      <c r="E159" s="19">
        <v>11395.5</v>
      </c>
      <c r="F159" s="24">
        <v>45561</v>
      </c>
      <c r="G159" s="51">
        <v>2232</v>
      </c>
      <c r="H159" s="51">
        <v>2196</v>
      </c>
      <c r="I159" s="19">
        <v>11395.5</v>
      </c>
      <c r="J159" s="15">
        <f t="shared" si="26"/>
        <v>0</v>
      </c>
      <c r="K159" s="15" t="s">
        <v>11</v>
      </c>
      <c r="L159" s="29"/>
    </row>
    <row r="160" spans="1:12" s="21" customFormat="1" ht="45" x14ac:dyDescent="0.25">
      <c r="A160" s="12" t="s">
        <v>28</v>
      </c>
      <c r="B160" s="28" t="s">
        <v>97</v>
      </c>
      <c r="C160" s="12" t="s">
        <v>275</v>
      </c>
      <c r="D160" s="14">
        <v>45545</v>
      </c>
      <c r="E160" s="19">
        <v>11379.45</v>
      </c>
      <c r="F160" s="24">
        <v>45561</v>
      </c>
      <c r="G160" s="51">
        <v>2232</v>
      </c>
      <c r="H160" s="51">
        <v>2196</v>
      </c>
      <c r="I160" s="19">
        <v>11379.45</v>
      </c>
      <c r="J160" s="15">
        <f t="shared" si="26"/>
        <v>0</v>
      </c>
      <c r="K160" s="15" t="s">
        <v>11</v>
      </c>
      <c r="L160" s="29"/>
    </row>
    <row r="161" spans="1:12" s="21" customFormat="1" ht="45" x14ac:dyDescent="0.25">
      <c r="A161" s="12" t="s">
        <v>28</v>
      </c>
      <c r="B161" s="25" t="s">
        <v>22</v>
      </c>
      <c r="C161" s="12" t="s">
        <v>275</v>
      </c>
      <c r="D161" s="14">
        <v>45545</v>
      </c>
      <c r="E161" s="19">
        <v>1926</v>
      </c>
      <c r="F161" s="24">
        <v>45561</v>
      </c>
      <c r="G161" s="51">
        <v>2232</v>
      </c>
      <c r="H161" s="51">
        <v>2196</v>
      </c>
      <c r="I161" s="19">
        <v>1926</v>
      </c>
      <c r="J161" s="15">
        <f t="shared" si="26"/>
        <v>0</v>
      </c>
      <c r="K161" s="15" t="s">
        <v>11</v>
      </c>
      <c r="L161" s="29"/>
    </row>
    <row r="162" spans="1:12" s="21" customFormat="1" ht="45" x14ac:dyDescent="0.25">
      <c r="A162" s="12" t="s">
        <v>98</v>
      </c>
      <c r="B162" s="28" t="s">
        <v>99</v>
      </c>
      <c r="C162" s="12" t="s">
        <v>275</v>
      </c>
      <c r="D162" s="14">
        <v>45545</v>
      </c>
      <c r="E162" s="19">
        <v>4606.3500000000004</v>
      </c>
      <c r="F162" s="24">
        <v>45561</v>
      </c>
      <c r="G162" s="51">
        <v>2232</v>
      </c>
      <c r="H162" s="51">
        <v>2196</v>
      </c>
      <c r="I162" s="19">
        <v>4606.3500000000004</v>
      </c>
      <c r="J162" s="15">
        <f t="shared" si="26"/>
        <v>0</v>
      </c>
      <c r="K162" s="15" t="s">
        <v>11</v>
      </c>
      <c r="L162" s="29"/>
    </row>
    <row r="163" spans="1:12" s="21" customFormat="1" ht="45" x14ac:dyDescent="0.25">
      <c r="A163" s="12" t="s">
        <v>100</v>
      </c>
      <c r="B163" s="28" t="s">
        <v>101</v>
      </c>
      <c r="C163" s="12" t="s">
        <v>275</v>
      </c>
      <c r="D163" s="14">
        <v>45545</v>
      </c>
      <c r="E163" s="19">
        <v>4879.2</v>
      </c>
      <c r="F163" s="24">
        <v>45561</v>
      </c>
      <c r="G163" s="51">
        <v>2232</v>
      </c>
      <c r="H163" s="51">
        <v>2196</v>
      </c>
      <c r="I163" s="19">
        <v>4879.2</v>
      </c>
      <c r="J163" s="15">
        <f t="shared" si="26"/>
        <v>0</v>
      </c>
      <c r="K163" s="15" t="s">
        <v>11</v>
      </c>
      <c r="L163" s="29"/>
    </row>
    <row r="164" spans="1:12" s="21" customFormat="1" ht="30" x14ac:dyDescent="0.25">
      <c r="A164" s="12" t="s">
        <v>95</v>
      </c>
      <c r="B164" s="28" t="s">
        <v>93</v>
      </c>
      <c r="C164" s="12" t="s">
        <v>275</v>
      </c>
      <c r="D164" s="14">
        <v>45545</v>
      </c>
      <c r="E164" s="19">
        <v>22649.81</v>
      </c>
      <c r="F164" s="24">
        <v>45561</v>
      </c>
      <c r="G164" s="51">
        <v>2232</v>
      </c>
      <c r="H164" s="51">
        <v>2196</v>
      </c>
      <c r="I164" s="19">
        <v>22649.81</v>
      </c>
      <c r="J164" s="15">
        <f t="shared" si="26"/>
        <v>0</v>
      </c>
      <c r="K164" s="15" t="s">
        <v>11</v>
      </c>
      <c r="L164" s="29"/>
    </row>
    <row r="165" spans="1:12" s="21" customFormat="1" ht="45" x14ac:dyDescent="0.25">
      <c r="A165" s="12" t="s">
        <v>91</v>
      </c>
      <c r="B165" s="28" t="s">
        <v>308</v>
      </c>
      <c r="C165" s="50">
        <v>3383</v>
      </c>
      <c r="D165" s="14">
        <v>45545</v>
      </c>
      <c r="E165" s="19">
        <v>3000</v>
      </c>
      <c r="F165" s="15" t="s">
        <v>9</v>
      </c>
      <c r="G165" s="51"/>
      <c r="H165" s="51"/>
      <c r="I165" s="20"/>
      <c r="J165" s="15">
        <f t="shared" ref="J165:J169" si="27">+E165-I165</f>
        <v>3000</v>
      </c>
      <c r="K165" s="15" t="s">
        <v>71</v>
      </c>
    </row>
    <row r="166" spans="1:12" s="21" customFormat="1" ht="150" x14ac:dyDescent="0.25">
      <c r="A166" s="12" t="s">
        <v>28</v>
      </c>
      <c r="B166" s="28" t="s">
        <v>341</v>
      </c>
      <c r="C166" s="50" t="s">
        <v>340</v>
      </c>
      <c r="D166" s="14">
        <v>45545</v>
      </c>
      <c r="E166" s="19">
        <v>32550</v>
      </c>
      <c r="F166" s="15" t="s">
        <v>9</v>
      </c>
      <c r="G166" s="51"/>
      <c r="H166" s="51"/>
      <c r="I166" s="20"/>
      <c r="J166" s="15">
        <f t="shared" si="27"/>
        <v>32550</v>
      </c>
      <c r="K166" s="15" t="s">
        <v>71</v>
      </c>
    </row>
    <row r="167" spans="1:12" s="21" customFormat="1" ht="150" x14ac:dyDescent="0.25">
      <c r="A167" s="12" t="s">
        <v>287</v>
      </c>
      <c r="B167" s="28" t="s">
        <v>342</v>
      </c>
      <c r="C167" s="50" t="s">
        <v>340</v>
      </c>
      <c r="D167" s="14">
        <v>45545</v>
      </c>
      <c r="E167" s="19">
        <v>9260</v>
      </c>
      <c r="F167" s="15" t="s">
        <v>9</v>
      </c>
      <c r="G167" s="51"/>
      <c r="H167" s="51"/>
      <c r="I167" s="20"/>
      <c r="J167" s="15">
        <f t="shared" si="27"/>
        <v>9260</v>
      </c>
      <c r="K167" s="15" t="s">
        <v>71</v>
      </c>
    </row>
    <row r="168" spans="1:12" s="21" customFormat="1" ht="150" x14ac:dyDescent="0.25">
      <c r="A168" s="12" t="s">
        <v>51</v>
      </c>
      <c r="B168" s="28" t="s">
        <v>343</v>
      </c>
      <c r="C168" s="50" t="s">
        <v>340</v>
      </c>
      <c r="D168" s="14">
        <v>45545</v>
      </c>
      <c r="E168" s="19">
        <v>444.44</v>
      </c>
      <c r="F168" s="15" t="s">
        <v>9</v>
      </c>
      <c r="G168" s="51"/>
      <c r="H168" s="51"/>
      <c r="I168" s="20"/>
      <c r="J168" s="15">
        <f t="shared" si="27"/>
        <v>444.44</v>
      </c>
      <c r="K168" s="15" t="s">
        <v>71</v>
      </c>
    </row>
    <row r="169" spans="1:12" s="21" customFormat="1" ht="150" x14ac:dyDescent="0.25">
      <c r="A169" s="12" t="s">
        <v>51</v>
      </c>
      <c r="B169" s="28" t="s">
        <v>344</v>
      </c>
      <c r="C169" s="50" t="s">
        <v>340</v>
      </c>
      <c r="D169" s="14">
        <v>45545</v>
      </c>
      <c r="E169" s="19">
        <v>800</v>
      </c>
      <c r="F169" s="15" t="s">
        <v>9</v>
      </c>
      <c r="G169" s="51"/>
      <c r="H169" s="51"/>
      <c r="I169" s="20"/>
      <c r="J169" s="15">
        <f t="shared" si="27"/>
        <v>800</v>
      </c>
      <c r="K169" s="15" t="s">
        <v>71</v>
      </c>
    </row>
    <row r="170" spans="1:12" s="21" customFormat="1" ht="75" x14ac:dyDescent="0.25">
      <c r="A170" s="12" t="s">
        <v>28</v>
      </c>
      <c r="B170" s="28" t="s">
        <v>419</v>
      </c>
      <c r="C170" s="50" t="s">
        <v>420</v>
      </c>
      <c r="D170" s="14">
        <v>45546</v>
      </c>
      <c r="E170" s="19">
        <v>2550</v>
      </c>
      <c r="F170" s="15" t="s">
        <v>9</v>
      </c>
      <c r="G170" s="51"/>
      <c r="H170" s="51"/>
      <c r="I170" s="20"/>
      <c r="J170" s="15">
        <f t="shared" ref="J170:J174" si="28">+E170-I170</f>
        <v>2550</v>
      </c>
      <c r="K170" s="15" t="s">
        <v>71</v>
      </c>
    </row>
    <row r="171" spans="1:12" s="21" customFormat="1" ht="90" x14ac:dyDescent="0.25">
      <c r="A171" s="12" t="s">
        <v>421</v>
      </c>
      <c r="B171" s="28" t="s">
        <v>422</v>
      </c>
      <c r="C171" s="50" t="s">
        <v>423</v>
      </c>
      <c r="D171" s="14">
        <v>45546</v>
      </c>
      <c r="E171" s="19">
        <v>3060</v>
      </c>
      <c r="F171" s="15" t="s">
        <v>9</v>
      </c>
      <c r="G171" s="51"/>
      <c r="H171" s="51"/>
      <c r="I171" s="20"/>
      <c r="J171" s="15">
        <f t="shared" si="28"/>
        <v>3060</v>
      </c>
      <c r="K171" s="15" t="s">
        <v>71</v>
      </c>
    </row>
    <row r="172" spans="1:12" s="21" customFormat="1" ht="105" x14ac:dyDescent="0.25">
      <c r="A172" s="12" t="s">
        <v>28</v>
      </c>
      <c r="B172" s="28" t="s">
        <v>424</v>
      </c>
      <c r="C172" s="50" t="s">
        <v>425</v>
      </c>
      <c r="D172" s="14">
        <v>45546</v>
      </c>
      <c r="E172" s="19">
        <v>20100</v>
      </c>
      <c r="F172" s="15" t="s">
        <v>9</v>
      </c>
      <c r="G172" s="51"/>
      <c r="H172" s="51"/>
      <c r="I172" s="20"/>
      <c r="J172" s="15">
        <f t="shared" si="28"/>
        <v>20100</v>
      </c>
      <c r="K172" s="15" t="s">
        <v>71</v>
      </c>
    </row>
    <row r="173" spans="1:12" s="21" customFormat="1" ht="120" x14ac:dyDescent="0.25">
      <c r="A173" s="12" t="s">
        <v>155</v>
      </c>
      <c r="B173" s="28" t="s">
        <v>426</v>
      </c>
      <c r="C173" s="50" t="s">
        <v>427</v>
      </c>
      <c r="D173" s="14">
        <v>45546</v>
      </c>
      <c r="E173" s="19">
        <v>5160</v>
      </c>
      <c r="F173" s="15" t="s">
        <v>9</v>
      </c>
      <c r="G173" s="51"/>
      <c r="H173" s="51"/>
      <c r="I173" s="20"/>
      <c r="J173" s="15">
        <f t="shared" si="28"/>
        <v>5160</v>
      </c>
      <c r="K173" s="15" t="s">
        <v>71</v>
      </c>
    </row>
    <row r="174" spans="1:12" s="21" customFormat="1" ht="105" x14ac:dyDescent="0.25">
      <c r="A174" s="12" t="s">
        <v>28</v>
      </c>
      <c r="B174" s="28" t="s">
        <v>323</v>
      </c>
      <c r="C174" s="50" t="s">
        <v>322</v>
      </c>
      <c r="D174" s="14">
        <v>45546</v>
      </c>
      <c r="E174" s="19">
        <v>43950</v>
      </c>
      <c r="F174" s="15" t="s">
        <v>9</v>
      </c>
      <c r="G174" s="51"/>
      <c r="H174" s="51"/>
      <c r="I174" s="20"/>
      <c r="J174" s="15">
        <f t="shared" si="28"/>
        <v>43950</v>
      </c>
      <c r="K174" s="15" t="s">
        <v>71</v>
      </c>
    </row>
    <row r="175" spans="1:12" s="21" customFormat="1" ht="135" x14ac:dyDescent="0.25">
      <c r="A175" s="12" t="s">
        <v>287</v>
      </c>
      <c r="B175" s="28" t="s">
        <v>324</v>
      </c>
      <c r="C175" s="50" t="s">
        <v>325</v>
      </c>
      <c r="D175" s="14">
        <v>45546</v>
      </c>
      <c r="E175" s="19">
        <v>14260</v>
      </c>
      <c r="F175" s="15" t="s">
        <v>9</v>
      </c>
      <c r="G175" s="51"/>
      <c r="H175" s="51"/>
      <c r="I175" s="20"/>
      <c r="J175" s="15">
        <f t="shared" ref="J175:J177" si="29">+E175-I175</f>
        <v>14260</v>
      </c>
      <c r="K175" s="15" t="s">
        <v>71</v>
      </c>
    </row>
    <row r="176" spans="1:12" s="21" customFormat="1" ht="105" x14ac:dyDescent="0.25">
      <c r="A176" s="12" t="s">
        <v>51</v>
      </c>
      <c r="B176" s="28" t="s">
        <v>326</v>
      </c>
      <c r="C176" s="50" t="s">
        <v>325</v>
      </c>
      <c r="D176" s="14">
        <v>45546</v>
      </c>
      <c r="E176" s="19">
        <v>666.67</v>
      </c>
      <c r="F176" s="15" t="s">
        <v>9</v>
      </c>
      <c r="G176" s="51"/>
      <c r="H176" s="51"/>
      <c r="I176" s="20"/>
      <c r="J176" s="15">
        <f t="shared" si="29"/>
        <v>666.67</v>
      </c>
      <c r="K176" s="15" t="s">
        <v>71</v>
      </c>
    </row>
    <row r="177" spans="1:11" s="21" customFormat="1" ht="105" x14ac:dyDescent="0.25">
      <c r="A177" s="12" t="s">
        <v>51</v>
      </c>
      <c r="B177" s="28" t="s">
        <v>327</v>
      </c>
      <c r="C177" s="50" t="s">
        <v>325</v>
      </c>
      <c r="D177" s="14">
        <v>45546</v>
      </c>
      <c r="E177" s="19">
        <v>1200</v>
      </c>
      <c r="F177" s="15" t="s">
        <v>9</v>
      </c>
      <c r="G177" s="51"/>
      <c r="H177" s="51"/>
      <c r="I177" s="20"/>
      <c r="J177" s="15">
        <f t="shared" si="29"/>
        <v>1200</v>
      </c>
      <c r="K177" s="15" t="s">
        <v>71</v>
      </c>
    </row>
    <row r="178" spans="1:11" s="21" customFormat="1" ht="45" x14ac:dyDescent="0.25">
      <c r="A178" s="12" t="s">
        <v>443</v>
      </c>
      <c r="B178" s="28" t="s">
        <v>444</v>
      </c>
      <c r="C178" s="50">
        <v>3400</v>
      </c>
      <c r="D178" s="14">
        <v>45546</v>
      </c>
      <c r="E178" s="19">
        <v>4000</v>
      </c>
      <c r="F178" s="15" t="s">
        <v>9</v>
      </c>
      <c r="G178" s="51"/>
      <c r="H178" s="51"/>
      <c r="I178" s="20"/>
      <c r="J178" s="15">
        <f t="shared" ref="J178" si="30">+E178-I178</f>
        <v>4000</v>
      </c>
      <c r="K178" s="15" t="s">
        <v>71</v>
      </c>
    </row>
    <row r="179" spans="1:11" s="21" customFormat="1" ht="45" x14ac:dyDescent="0.25">
      <c r="A179" s="12" t="s">
        <v>347</v>
      </c>
      <c r="B179" s="28" t="s">
        <v>309</v>
      </c>
      <c r="C179" s="50">
        <v>3435</v>
      </c>
      <c r="D179" s="14">
        <v>45547</v>
      </c>
      <c r="E179" s="19">
        <v>2000</v>
      </c>
      <c r="F179" s="24">
        <v>45565</v>
      </c>
      <c r="G179" s="51">
        <v>35793757</v>
      </c>
      <c r="H179" s="51">
        <v>35793757</v>
      </c>
      <c r="I179" s="19">
        <v>2000</v>
      </c>
      <c r="J179" s="15">
        <f>+E179-I179</f>
        <v>0</v>
      </c>
      <c r="K179" s="15" t="s">
        <v>11</v>
      </c>
    </row>
    <row r="180" spans="1:11" s="21" customFormat="1" ht="45" x14ac:dyDescent="0.25">
      <c r="A180" s="12" t="s">
        <v>359</v>
      </c>
      <c r="B180" s="28" t="s">
        <v>360</v>
      </c>
      <c r="C180" s="50">
        <v>3454</v>
      </c>
      <c r="D180" s="14">
        <v>45548</v>
      </c>
      <c r="E180" s="19">
        <v>4000</v>
      </c>
      <c r="F180" s="24">
        <v>45565</v>
      </c>
      <c r="G180" s="51">
        <v>35794087</v>
      </c>
      <c r="H180" s="51">
        <v>35794087</v>
      </c>
      <c r="I180" s="19">
        <v>4000</v>
      </c>
      <c r="J180" s="15">
        <f>+E180-I180</f>
        <v>0</v>
      </c>
      <c r="K180" s="15" t="s">
        <v>11</v>
      </c>
    </row>
    <row r="181" spans="1:11" s="21" customFormat="1" ht="75" x14ac:dyDescent="0.25">
      <c r="A181" s="12" t="s">
        <v>24</v>
      </c>
      <c r="B181" s="27" t="s">
        <v>271</v>
      </c>
      <c r="C181" s="12" t="s">
        <v>270</v>
      </c>
      <c r="D181" s="14">
        <v>45550</v>
      </c>
      <c r="E181" s="19">
        <v>17946.98</v>
      </c>
      <c r="F181" s="15" t="s">
        <v>9</v>
      </c>
      <c r="G181" s="51"/>
      <c r="H181" s="51"/>
      <c r="I181" s="20"/>
      <c r="J181" s="15">
        <f t="shared" si="26"/>
        <v>17946.98</v>
      </c>
      <c r="K181" s="15" t="s">
        <v>71</v>
      </c>
    </row>
    <row r="182" spans="1:11" s="21" customFormat="1" ht="135" x14ac:dyDescent="0.25">
      <c r="A182" s="12" t="s">
        <v>28</v>
      </c>
      <c r="B182" s="27" t="s">
        <v>336</v>
      </c>
      <c r="C182" s="12" t="s">
        <v>262</v>
      </c>
      <c r="D182" s="14">
        <v>45551</v>
      </c>
      <c r="E182" s="19">
        <v>27800</v>
      </c>
      <c r="F182" s="15" t="s">
        <v>9</v>
      </c>
      <c r="G182" s="51"/>
      <c r="H182" s="51"/>
      <c r="I182" s="20"/>
      <c r="J182" s="15">
        <f t="shared" ref="J182" si="31">+E182-I182</f>
        <v>27800</v>
      </c>
      <c r="K182" s="15" t="s">
        <v>71</v>
      </c>
    </row>
    <row r="183" spans="1:11" s="21" customFormat="1" ht="150" x14ac:dyDescent="0.25">
      <c r="A183" s="12" t="s">
        <v>155</v>
      </c>
      <c r="B183" s="27" t="s">
        <v>335</v>
      </c>
      <c r="C183" s="12" t="s">
        <v>331</v>
      </c>
      <c r="D183" s="14">
        <v>45551</v>
      </c>
      <c r="E183" s="19">
        <v>5260</v>
      </c>
      <c r="F183" s="24">
        <v>45562</v>
      </c>
      <c r="G183" s="51">
        <v>35870533</v>
      </c>
      <c r="H183" s="51">
        <v>35870533</v>
      </c>
      <c r="I183" s="19">
        <v>5260</v>
      </c>
      <c r="J183" s="15">
        <f t="shared" si="26"/>
        <v>0</v>
      </c>
      <c r="K183" s="15" t="s">
        <v>11</v>
      </c>
    </row>
    <row r="184" spans="1:11" s="21" customFormat="1" ht="75" x14ac:dyDescent="0.25">
      <c r="A184" s="12" t="s">
        <v>26</v>
      </c>
      <c r="B184" s="27" t="s">
        <v>296</v>
      </c>
      <c r="C184" s="12" t="s">
        <v>295</v>
      </c>
      <c r="D184" s="14">
        <v>45551</v>
      </c>
      <c r="E184" s="19">
        <v>79813.23</v>
      </c>
      <c r="F184" s="15" t="s">
        <v>9</v>
      </c>
      <c r="G184" s="51"/>
      <c r="H184" s="51"/>
      <c r="I184" s="20"/>
      <c r="J184" s="15">
        <f t="shared" si="26"/>
        <v>79813.23</v>
      </c>
      <c r="K184" s="15" t="s">
        <v>71</v>
      </c>
    </row>
    <row r="185" spans="1:11" s="21" customFormat="1" ht="60" x14ac:dyDescent="0.25">
      <c r="A185" s="12" t="s">
        <v>312</v>
      </c>
      <c r="B185" s="27" t="s">
        <v>311</v>
      </c>
      <c r="C185" s="12" t="s">
        <v>310</v>
      </c>
      <c r="D185" s="14">
        <v>45552</v>
      </c>
      <c r="E185" s="19">
        <v>71118.600000000006</v>
      </c>
      <c r="F185" s="15" t="s">
        <v>9</v>
      </c>
      <c r="G185" s="51"/>
      <c r="H185" s="51"/>
      <c r="I185" s="20"/>
      <c r="J185" s="15">
        <f t="shared" ref="J185:J190" si="32">+E185-I185</f>
        <v>71118.600000000006</v>
      </c>
      <c r="K185" s="15" t="s">
        <v>71</v>
      </c>
    </row>
    <row r="186" spans="1:11" s="21" customFormat="1" ht="60" x14ac:dyDescent="0.25">
      <c r="A186" s="12" t="s">
        <v>361</v>
      </c>
      <c r="B186" s="28" t="s">
        <v>362</v>
      </c>
      <c r="C186" s="50">
        <v>3490</v>
      </c>
      <c r="D186" s="14">
        <v>45552</v>
      </c>
      <c r="E186" s="19">
        <v>6000</v>
      </c>
      <c r="F186" s="15" t="s">
        <v>9</v>
      </c>
      <c r="G186" s="51"/>
      <c r="H186" s="51"/>
      <c r="I186" s="20"/>
      <c r="J186" s="15">
        <f t="shared" si="32"/>
        <v>6000</v>
      </c>
      <c r="K186" s="15" t="s">
        <v>71</v>
      </c>
    </row>
    <row r="187" spans="1:11" s="21" customFormat="1" ht="60" x14ac:dyDescent="0.25">
      <c r="A187" s="12" t="s">
        <v>34</v>
      </c>
      <c r="B187" s="27" t="s">
        <v>367</v>
      </c>
      <c r="C187" s="12" t="s">
        <v>366</v>
      </c>
      <c r="D187" s="14">
        <v>45552</v>
      </c>
      <c r="E187" s="19">
        <v>6558.17</v>
      </c>
      <c r="F187" s="15" t="s">
        <v>9</v>
      </c>
      <c r="G187" s="51"/>
      <c r="H187" s="51"/>
      <c r="I187" s="20"/>
      <c r="J187" s="15">
        <f t="shared" si="32"/>
        <v>6558.17</v>
      </c>
      <c r="K187" s="15" t="s">
        <v>71</v>
      </c>
    </row>
    <row r="188" spans="1:11" s="21" customFormat="1" ht="135" x14ac:dyDescent="0.25">
      <c r="A188" s="12" t="s">
        <v>28</v>
      </c>
      <c r="B188" s="27" t="s">
        <v>337</v>
      </c>
      <c r="C188" s="12" t="s">
        <v>332</v>
      </c>
      <c r="D188" s="14">
        <v>45553</v>
      </c>
      <c r="E188" s="19">
        <v>21000</v>
      </c>
      <c r="F188" s="24">
        <v>45561</v>
      </c>
      <c r="G188" s="51" t="s">
        <v>453</v>
      </c>
      <c r="H188" s="51" t="s">
        <v>453</v>
      </c>
      <c r="I188" s="19">
        <v>21000</v>
      </c>
      <c r="J188" s="15">
        <f t="shared" ref="J188" si="33">+E188-I188</f>
        <v>0</v>
      </c>
      <c r="K188" s="15" t="s">
        <v>11</v>
      </c>
    </row>
    <row r="189" spans="1:11" s="21" customFormat="1" ht="150" x14ac:dyDescent="0.25">
      <c r="A189" s="12" t="s">
        <v>155</v>
      </c>
      <c r="B189" s="27" t="s">
        <v>333</v>
      </c>
      <c r="C189" s="12" t="s">
        <v>332</v>
      </c>
      <c r="D189" s="14">
        <v>45553</v>
      </c>
      <c r="E189" s="19">
        <v>6100</v>
      </c>
      <c r="F189" s="24">
        <v>45561</v>
      </c>
      <c r="G189" s="51">
        <v>35870187</v>
      </c>
      <c r="H189" s="51">
        <v>35870187</v>
      </c>
      <c r="I189" s="19">
        <v>6100</v>
      </c>
      <c r="J189" s="15">
        <f t="shared" si="32"/>
        <v>0</v>
      </c>
      <c r="K189" s="15" t="s">
        <v>11</v>
      </c>
    </row>
    <row r="190" spans="1:11" s="21" customFormat="1" ht="120" x14ac:dyDescent="0.25">
      <c r="A190" s="12" t="s">
        <v>28</v>
      </c>
      <c r="B190" s="27" t="s">
        <v>334</v>
      </c>
      <c r="C190" s="12" t="s">
        <v>41</v>
      </c>
      <c r="D190" s="14">
        <v>45553</v>
      </c>
      <c r="E190" s="19">
        <v>5210</v>
      </c>
      <c r="F190" s="24">
        <v>45564</v>
      </c>
      <c r="G190" s="51" t="s">
        <v>454</v>
      </c>
      <c r="H190" s="51" t="s">
        <v>454</v>
      </c>
      <c r="I190" s="19">
        <v>5210</v>
      </c>
      <c r="J190" s="15">
        <f t="shared" si="32"/>
        <v>0</v>
      </c>
      <c r="K190" s="15" t="s">
        <v>11</v>
      </c>
    </row>
    <row r="191" spans="1:11" s="21" customFormat="1" ht="105" x14ac:dyDescent="0.25">
      <c r="A191" s="12" t="s">
        <v>28</v>
      </c>
      <c r="B191" s="27" t="s">
        <v>345</v>
      </c>
      <c r="C191" s="12" t="s">
        <v>332</v>
      </c>
      <c r="D191" s="14">
        <v>45553</v>
      </c>
      <c r="E191" s="19">
        <v>9950</v>
      </c>
      <c r="F191" s="15" t="s">
        <v>9</v>
      </c>
      <c r="G191" s="51"/>
      <c r="H191" s="51"/>
      <c r="I191" s="19"/>
      <c r="J191" s="15">
        <f t="shared" ref="J191:J192" si="34">+E191-I191</f>
        <v>9950</v>
      </c>
      <c r="K191" s="15" t="s">
        <v>71</v>
      </c>
    </row>
    <row r="192" spans="1:11" s="21" customFormat="1" ht="120" x14ac:dyDescent="0.25">
      <c r="A192" s="12" t="s">
        <v>155</v>
      </c>
      <c r="B192" s="27" t="s">
        <v>346</v>
      </c>
      <c r="C192" s="12" t="s">
        <v>332</v>
      </c>
      <c r="D192" s="14">
        <v>45553</v>
      </c>
      <c r="E192" s="19">
        <v>6260</v>
      </c>
      <c r="F192" s="15" t="s">
        <v>9</v>
      </c>
      <c r="G192" s="51"/>
      <c r="H192" s="51"/>
      <c r="I192" s="19"/>
      <c r="J192" s="15">
        <f t="shared" si="34"/>
        <v>6260</v>
      </c>
      <c r="K192" s="15" t="s">
        <v>71</v>
      </c>
    </row>
    <row r="193" spans="1:11" s="21" customFormat="1" ht="45" x14ac:dyDescent="0.25">
      <c r="A193" s="12" t="s">
        <v>348</v>
      </c>
      <c r="B193" s="28" t="s">
        <v>349</v>
      </c>
      <c r="C193" s="50">
        <v>3512</v>
      </c>
      <c r="D193" s="14">
        <v>45553</v>
      </c>
      <c r="E193" s="19">
        <v>3000</v>
      </c>
      <c r="F193" s="15" t="s">
        <v>9</v>
      </c>
      <c r="G193" s="51"/>
      <c r="H193" s="51"/>
      <c r="I193" s="19"/>
      <c r="J193" s="15">
        <f t="shared" ref="J193:J209" si="35">+E193-I193</f>
        <v>3000</v>
      </c>
      <c r="K193" s="15" t="s">
        <v>71</v>
      </c>
    </row>
    <row r="194" spans="1:11" s="21" customFormat="1" ht="45" x14ac:dyDescent="0.25">
      <c r="A194" s="12" t="s">
        <v>350</v>
      </c>
      <c r="B194" s="28" t="s">
        <v>351</v>
      </c>
      <c r="C194" s="50">
        <v>3526</v>
      </c>
      <c r="D194" s="14">
        <v>45553</v>
      </c>
      <c r="E194" s="19">
        <v>3000</v>
      </c>
      <c r="F194" s="24">
        <v>45561</v>
      </c>
      <c r="G194" s="51">
        <v>36097109</v>
      </c>
      <c r="H194" s="51">
        <v>36097109</v>
      </c>
      <c r="I194" s="19">
        <v>3000</v>
      </c>
      <c r="J194" s="15">
        <f t="shared" si="35"/>
        <v>0</v>
      </c>
      <c r="K194" s="15" t="s">
        <v>11</v>
      </c>
    </row>
    <row r="195" spans="1:11" s="21" customFormat="1" ht="75" x14ac:dyDescent="0.25">
      <c r="A195" s="12" t="s">
        <v>16</v>
      </c>
      <c r="B195" s="13" t="s">
        <v>428</v>
      </c>
      <c r="C195" s="50" t="s">
        <v>429</v>
      </c>
      <c r="D195" s="14">
        <v>45553</v>
      </c>
      <c r="E195" s="19">
        <v>9336</v>
      </c>
      <c r="F195" s="15" t="s">
        <v>9</v>
      </c>
      <c r="G195" s="51"/>
      <c r="H195" s="51"/>
      <c r="I195" s="19"/>
      <c r="J195" s="15">
        <f t="shared" ref="J195" si="36">+E195-I195</f>
        <v>9336</v>
      </c>
      <c r="K195" s="15" t="s">
        <v>71</v>
      </c>
    </row>
    <row r="196" spans="1:11" s="21" customFormat="1" ht="60" x14ac:dyDescent="0.25">
      <c r="A196" s="12" t="s">
        <v>179</v>
      </c>
      <c r="B196" s="28" t="s">
        <v>438</v>
      </c>
      <c r="C196" s="50" t="s">
        <v>439</v>
      </c>
      <c r="D196" s="14">
        <v>45553</v>
      </c>
      <c r="E196" s="19">
        <v>368000</v>
      </c>
      <c r="F196" s="15" t="s">
        <v>9</v>
      </c>
      <c r="G196" s="19"/>
      <c r="H196" s="15"/>
      <c r="I196" s="15"/>
      <c r="J196" s="15">
        <f t="shared" ref="J196:J198" si="37">+E196-I196</f>
        <v>368000</v>
      </c>
      <c r="K196" s="15" t="s">
        <v>71</v>
      </c>
    </row>
    <row r="197" spans="1:11" s="21" customFormat="1" ht="60" x14ac:dyDescent="0.25">
      <c r="A197" s="12" t="s">
        <v>179</v>
      </c>
      <c r="B197" s="28" t="s">
        <v>438</v>
      </c>
      <c r="C197" s="50" t="s">
        <v>440</v>
      </c>
      <c r="D197" s="14">
        <v>45553</v>
      </c>
      <c r="E197" s="19">
        <v>100000</v>
      </c>
      <c r="F197" s="15" t="s">
        <v>9</v>
      </c>
      <c r="G197" s="19"/>
      <c r="H197" s="15"/>
      <c r="I197" s="15"/>
      <c r="J197" s="15">
        <f t="shared" si="37"/>
        <v>100000</v>
      </c>
      <c r="K197" s="15" t="s">
        <v>71</v>
      </c>
    </row>
    <row r="198" spans="1:11" s="21" customFormat="1" ht="60" x14ac:dyDescent="0.25">
      <c r="A198" s="12" t="s">
        <v>430</v>
      </c>
      <c r="B198" s="28" t="s">
        <v>431</v>
      </c>
      <c r="C198" s="50" t="s">
        <v>38</v>
      </c>
      <c r="D198" s="14">
        <v>45554</v>
      </c>
      <c r="E198" s="19">
        <v>45000</v>
      </c>
      <c r="F198" s="15" t="s">
        <v>9</v>
      </c>
      <c r="G198" s="51"/>
      <c r="H198" s="51"/>
      <c r="I198" s="19"/>
      <c r="J198" s="15">
        <f t="shared" si="37"/>
        <v>45000</v>
      </c>
      <c r="K198" s="15" t="s">
        <v>71</v>
      </c>
    </row>
    <row r="199" spans="1:11" s="21" customFormat="1" ht="60" x14ac:dyDescent="0.25">
      <c r="A199" s="12" t="s">
        <v>36</v>
      </c>
      <c r="B199" s="28" t="s">
        <v>435</v>
      </c>
      <c r="C199" s="50" t="s">
        <v>436</v>
      </c>
      <c r="D199" s="14">
        <v>45554</v>
      </c>
      <c r="E199" s="19">
        <v>596349.57999999996</v>
      </c>
      <c r="F199" s="15" t="s">
        <v>9</v>
      </c>
      <c r="G199" s="19"/>
      <c r="H199" s="15"/>
      <c r="I199" s="15"/>
      <c r="J199" s="15">
        <f>+E199-I199</f>
        <v>596349.57999999996</v>
      </c>
      <c r="K199" s="15" t="s">
        <v>71</v>
      </c>
    </row>
    <row r="200" spans="1:11" s="21" customFormat="1" ht="60" x14ac:dyDescent="0.25">
      <c r="A200" s="12" t="s">
        <v>36</v>
      </c>
      <c r="B200" s="28" t="s">
        <v>435</v>
      </c>
      <c r="C200" s="50" t="s">
        <v>437</v>
      </c>
      <c r="D200" s="14">
        <v>45554</v>
      </c>
      <c r="E200" s="19">
        <v>2257.34</v>
      </c>
      <c r="F200" s="15" t="s">
        <v>9</v>
      </c>
      <c r="G200" s="19"/>
      <c r="H200" s="15"/>
      <c r="I200" s="15"/>
      <c r="J200" s="15">
        <f>+E200-I200</f>
        <v>2257.34</v>
      </c>
      <c r="K200" s="15" t="s">
        <v>71</v>
      </c>
    </row>
    <row r="201" spans="1:11" s="21" customFormat="1" ht="105" x14ac:dyDescent="0.25">
      <c r="A201" s="12" t="s">
        <v>28</v>
      </c>
      <c r="B201" s="28" t="s">
        <v>446</v>
      </c>
      <c r="C201" s="50" t="s">
        <v>447</v>
      </c>
      <c r="D201" s="14">
        <v>45554</v>
      </c>
      <c r="E201" s="19">
        <v>61500</v>
      </c>
      <c r="F201" s="15" t="s">
        <v>9</v>
      </c>
      <c r="G201" s="19"/>
      <c r="H201" s="15"/>
      <c r="I201" s="15"/>
      <c r="J201" s="15">
        <f t="shared" ref="J201:J204" si="38">+E201-I201</f>
        <v>61500</v>
      </c>
      <c r="K201" s="15" t="s">
        <v>71</v>
      </c>
    </row>
    <row r="202" spans="1:11" s="21" customFormat="1" ht="135" x14ac:dyDescent="0.25">
      <c r="A202" s="12" t="s">
        <v>21</v>
      </c>
      <c r="B202" s="28" t="s">
        <v>448</v>
      </c>
      <c r="C202" s="50" t="s">
        <v>449</v>
      </c>
      <c r="D202" s="14">
        <v>45554</v>
      </c>
      <c r="E202" s="19">
        <v>26160</v>
      </c>
      <c r="F202" s="15" t="s">
        <v>9</v>
      </c>
      <c r="G202" s="19"/>
      <c r="H202" s="15"/>
      <c r="I202" s="15"/>
      <c r="J202" s="15">
        <f t="shared" si="38"/>
        <v>26160</v>
      </c>
      <c r="K202" s="15" t="s">
        <v>71</v>
      </c>
    </row>
    <row r="203" spans="1:11" s="21" customFormat="1" ht="105" x14ac:dyDescent="0.25">
      <c r="A203" s="12" t="s">
        <v>51</v>
      </c>
      <c r="B203" s="28" t="s">
        <v>450</v>
      </c>
      <c r="C203" s="50" t="s">
        <v>449</v>
      </c>
      <c r="D203" s="14">
        <v>45554</v>
      </c>
      <c r="E203" s="19">
        <v>666.67</v>
      </c>
      <c r="F203" s="15" t="s">
        <v>9</v>
      </c>
      <c r="G203" s="19"/>
      <c r="H203" s="15"/>
      <c r="I203" s="15"/>
      <c r="J203" s="15">
        <f t="shared" si="38"/>
        <v>666.67</v>
      </c>
      <c r="K203" s="15" t="s">
        <v>71</v>
      </c>
    </row>
    <row r="204" spans="1:11" s="21" customFormat="1" ht="105" x14ac:dyDescent="0.25">
      <c r="A204" s="12" t="s">
        <v>51</v>
      </c>
      <c r="B204" s="28" t="s">
        <v>451</v>
      </c>
      <c r="C204" s="50" t="s">
        <v>449</v>
      </c>
      <c r="D204" s="14">
        <v>45554</v>
      </c>
      <c r="E204" s="19">
        <v>1200</v>
      </c>
      <c r="F204" s="15" t="s">
        <v>9</v>
      </c>
      <c r="G204" s="19"/>
      <c r="H204" s="15"/>
      <c r="I204" s="15"/>
      <c r="J204" s="15">
        <f t="shared" si="38"/>
        <v>1200</v>
      </c>
      <c r="K204" s="15" t="s">
        <v>71</v>
      </c>
    </row>
    <row r="205" spans="1:11" s="21" customFormat="1" ht="60" x14ac:dyDescent="0.25">
      <c r="A205" s="12" t="s">
        <v>352</v>
      </c>
      <c r="B205" s="28" t="s">
        <v>353</v>
      </c>
      <c r="C205" s="50">
        <v>3565</v>
      </c>
      <c r="D205" s="14">
        <v>45555</v>
      </c>
      <c r="E205" s="19">
        <v>9000</v>
      </c>
      <c r="F205" s="15" t="s">
        <v>9</v>
      </c>
      <c r="G205" s="51"/>
      <c r="H205" s="51"/>
      <c r="I205" s="19"/>
      <c r="J205" s="15">
        <f t="shared" si="35"/>
        <v>9000</v>
      </c>
      <c r="K205" s="15" t="s">
        <v>71</v>
      </c>
    </row>
    <row r="206" spans="1:11" s="21" customFormat="1" ht="45" x14ac:dyDescent="0.25">
      <c r="A206" s="12" t="s">
        <v>196</v>
      </c>
      <c r="B206" s="28" t="s">
        <v>354</v>
      </c>
      <c r="C206" s="50">
        <v>3574</v>
      </c>
      <c r="D206" s="14">
        <v>45555</v>
      </c>
      <c r="E206" s="19">
        <v>7200</v>
      </c>
      <c r="F206" s="15" t="s">
        <v>9</v>
      </c>
      <c r="G206" s="51"/>
      <c r="H206" s="51"/>
      <c r="I206" s="19"/>
      <c r="J206" s="15">
        <f t="shared" si="35"/>
        <v>7200</v>
      </c>
      <c r="K206" s="15" t="s">
        <v>71</v>
      </c>
    </row>
    <row r="207" spans="1:11" s="21" customFormat="1" ht="60" x14ac:dyDescent="0.25">
      <c r="A207" s="12" t="s">
        <v>355</v>
      </c>
      <c r="B207" s="28" t="s">
        <v>356</v>
      </c>
      <c r="C207" s="50">
        <v>3575</v>
      </c>
      <c r="D207" s="14">
        <v>45555</v>
      </c>
      <c r="E207" s="19">
        <v>4000</v>
      </c>
      <c r="F207" s="15" t="s">
        <v>9</v>
      </c>
      <c r="G207" s="51"/>
      <c r="H207" s="51"/>
      <c r="I207" s="19"/>
      <c r="J207" s="15">
        <f t="shared" si="35"/>
        <v>4000</v>
      </c>
      <c r="K207" s="15" t="s">
        <v>71</v>
      </c>
    </row>
    <row r="208" spans="1:11" s="21" customFormat="1" ht="45" x14ac:dyDescent="0.25">
      <c r="A208" s="12" t="s">
        <v>358</v>
      </c>
      <c r="B208" s="28" t="s">
        <v>357</v>
      </c>
      <c r="C208" s="50">
        <v>3579</v>
      </c>
      <c r="D208" s="14">
        <v>45555</v>
      </c>
      <c r="E208" s="19">
        <v>52000</v>
      </c>
      <c r="F208" s="15" t="s">
        <v>9</v>
      </c>
      <c r="G208" s="51"/>
      <c r="H208" s="51"/>
      <c r="I208" s="19"/>
      <c r="J208" s="15">
        <f>+E208-I208</f>
        <v>52000</v>
      </c>
      <c r="K208" s="15" t="s">
        <v>71</v>
      </c>
    </row>
    <row r="209" spans="1:11" s="21" customFormat="1" ht="90" x14ac:dyDescent="0.25">
      <c r="A209" s="12" t="s">
        <v>30</v>
      </c>
      <c r="B209" s="28" t="s">
        <v>365</v>
      </c>
      <c r="C209" s="12" t="s">
        <v>364</v>
      </c>
      <c r="D209" s="14">
        <v>45555</v>
      </c>
      <c r="E209" s="19">
        <v>53965.33</v>
      </c>
      <c r="F209" s="15" t="s">
        <v>9</v>
      </c>
      <c r="G209" s="51"/>
      <c r="H209" s="51"/>
      <c r="I209" s="19"/>
      <c r="J209" s="15">
        <f t="shared" si="35"/>
        <v>53965.33</v>
      </c>
      <c r="K209" s="15" t="s">
        <v>71</v>
      </c>
    </row>
    <row r="210" spans="1:11" s="21" customFormat="1" ht="45" x14ac:dyDescent="0.25">
      <c r="A210" s="12" t="s">
        <v>374</v>
      </c>
      <c r="B210" s="27" t="s">
        <v>375</v>
      </c>
      <c r="C210" s="12">
        <v>3606</v>
      </c>
      <c r="D210" s="14">
        <v>45558</v>
      </c>
      <c r="E210" s="19">
        <v>6000</v>
      </c>
      <c r="F210" s="15" t="s">
        <v>9</v>
      </c>
      <c r="G210" s="19"/>
      <c r="H210" s="15"/>
      <c r="I210" s="15"/>
      <c r="J210" s="15">
        <f t="shared" ref="J210:J246" si="39">+E210-I210</f>
        <v>6000</v>
      </c>
      <c r="K210" s="15" t="s">
        <v>71</v>
      </c>
    </row>
    <row r="211" spans="1:11" s="21" customFormat="1" ht="60" x14ac:dyDescent="0.25">
      <c r="A211" s="12" t="s">
        <v>32</v>
      </c>
      <c r="B211" s="27" t="s">
        <v>386</v>
      </c>
      <c r="C211" s="12" t="s">
        <v>387</v>
      </c>
      <c r="D211" s="14">
        <v>45558</v>
      </c>
      <c r="E211" s="19">
        <v>97461.57</v>
      </c>
      <c r="F211" s="15" t="s">
        <v>9</v>
      </c>
      <c r="G211" s="19"/>
      <c r="H211" s="15"/>
      <c r="I211" s="15"/>
      <c r="J211" s="15">
        <f t="shared" ref="J211:J224" si="40">+E211-I211</f>
        <v>97461.57</v>
      </c>
      <c r="K211" s="15" t="s">
        <v>71</v>
      </c>
    </row>
    <row r="212" spans="1:11" s="21" customFormat="1" ht="150" x14ac:dyDescent="0.25">
      <c r="A212" s="12" t="s">
        <v>28</v>
      </c>
      <c r="B212" s="27" t="s">
        <v>393</v>
      </c>
      <c r="C212" s="12" t="s">
        <v>394</v>
      </c>
      <c r="D212" s="14">
        <v>45558</v>
      </c>
      <c r="E212" s="19">
        <v>33850</v>
      </c>
      <c r="F212" s="15" t="s">
        <v>9</v>
      </c>
      <c r="G212" s="19"/>
      <c r="H212" s="15"/>
      <c r="I212" s="15"/>
      <c r="J212" s="15">
        <f t="shared" ref="J212:J222" si="41">+E212-I212</f>
        <v>33850</v>
      </c>
      <c r="K212" s="15" t="s">
        <v>71</v>
      </c>
    </row>
    <row r="213" spans="1:11" s="21" customFormat="1" ht="195" x14ac:dyDescent="0.25">
      <c r="A213" s="12" t="s">
        <v>155</v>
      </c>
      <c r="B213" s="27" t="s">
        <v>395</v>
      </c>
      <c r="C213" s="12" t="s">
        <v>396</v>
      </c>
      <c r="D213" s="14">
        <v>45558</v>
      </c>
      <c r="E213" s="19">
        <v>8260</v>
      </c>
      <c r="F213" s="15" t="s">
        <v>9</v>
      </c>
      <c r="G213" s="19"/>
      <c r="H213" s="15"/>
      <c r="I213" s="15"/>
      <c r="J213" s="15">
        <f t="shared" si="41"/>
        <v>8260</v>
      </c>
      <c r="K213" s="15" t="s">
        <v>71</v>
      </c>
    </row>
    <row r="214" spans="1:11" s="21" customFormat="1" ht="195" x14ac:dyDescent="0.25">
      <c r="A214" s="12" t="s">
        <v>51</v>
      </c>
      <c r="B214" s="27" t="s">
        <v>397</v>
      </c>
      <c r="C214" s="12" t="s">
        <v>396</v>
      </c>
      <c r="D214" s="14">
        <v>45558</v>
      </c>
      <c r="E214" s="19">
        <v>222.22</v>
      </c>
      <c r="F214" s="15" t="s">
        <v>9</v>
      </c>
      <c r="G214" s="19"/>
      <c r="H214" s="15"/>
      <c r="I214" s="15"/>
      <c r="J214" s="15">
        <f t="shared" si="41"/>
        <v>222.22</v>
      </c>
      <c r="K214" s="15" t="s">
        <v>71</v>
      </c>
    </row>
    <row r="215" spans="1:11" s="21" customFormat="1" ht="195" x14ac:dyDescent="0.25">
      <c r="A215" s="12" t="s">
        <v>51</v>
      </c>
      <c r="B215" s="27" t="s">
        <v>398</v>
      </c>
      <c r="C215" s="12" t="s">
        <v>396</v>
      </c>
      <c r="D215" s="14">
        <v>45558</v>
      </c>
      <c r="E215" s="19">
        <v>400</v>
      </c>
      <c r="F215" s="15" t="s">
        <v>9</v>
      </c>
      <c r="G215" s="19"/>
      <c r="H215" s="15"/>
      <c r="I215" s="15"/>
      <c r="J215" s="15">
        <f t="shared" si="41"/>
        <v>400</v>
      </c>
      <c r="K215" s="15" t="s">
        <v>71</v>
      </c>
    </row>
    <row r="216" spans="1:11" s="21" customFormat="1" ht="30" x14ac:dyDescent="0.25">
      <c r="A216" s="12" t="s">
        <v>59</v>
      </c>
      <c r="B216" s="27" t="s">
        <v>399</v>
      </c>
      <c r="C216" s="12" t="s">
        <v>400</v>
      </c>
      <c r="D216" s="14">
        <v>45559</v>
      </c>
      <c r="E216" s="19">
        <v>108000</v>
      </c>
      <c r="F216" s="15" t="s">
        <v>9</v>
      </c>
      <c r="G216" s="19"/>
      <c r="H216" s="15"/>
      <c r="I216" s="15"/>
      <c r="J216" s="15">
        <f t="shared" si="41"/>
        <v>108000</v>
      </c>
      <c r="K216" s="15" t="s">
        <v>71</v>
      </c>
    </row>
    <row r="217" spans="1:11" s="21" customFormat="1" ht="60" x14ac:dyDescent="0.25">
      <c r="A217" s="12" t="s">
        <v>45</v>
      </c>
      <c r="B217" s="27" t="s">
        <v>401</v>
      </c>
      <c r="C217" s="12" t="s">
        <v>402</v>
      </c>
      <c r="D217" s="14">
        <v>45560</v>
      </c>
      <c r="E217" s="19">
        <v>57672.5</v>
      </c>
      <c r="F217" s="15" t="s">
        <v>9</v>
      </c>
      <c r="G217" s="19"/>
      <c r="H217" s="15"/>
      <c r="I217" s="15"/>
      <c r="J217" s="15">
        <f t="shared" si="41"/>
        <v>57672.5</v>
      </c>
      <c r="K217" s="15" t="s">
        <v>71</v>
      </c>
    </row>
    <row r="218" spans="1:11" s="21" customFormat="1" ht="45" x14ac:dyDescent="0.25">
      <c r="A218" s="12" t="s">
        <v>27</v>
      </c>
      <c r="B218" s="13" t="s">
        <v>403</v>
      </c>
      <c r="C218" s="12" t="s">
        <v>404</v>
      </c>
      <c r="D218" s="18">
        <v>45560</v>
      </c>
      <c r="E218" s="19">
        <v>1600</v>
      </c>
      <c r="F218" s="15" t="s">
        <v>9</v>
      </c>
      <c r="G218" s="15"/>
      <c r="H218" s="15"/>
      <c r="I218" s="15"/>
      <c r="J218" s="15">
        <f t="shared" si="41"/>
        <v>1600</v>
      </c>
      <c r="K218" s="15" t="s">
        <v>71</v>
      </c>
    </row>
    <row r="219" spans="1:11" s="21" customFormat="1" ht="60" x14ac:dyDescent="0.25">
      <c r="A219" s="12" t="s">
        <v>27</v>
      </c>
      <c r="B219" s="13" t="s">
        <v>405</v>
      </c>
      <c r="C219" s="12" t="s">
        <v>406</v>
      </c>
      <c r="D219" s="18">
        <v>45560</v>
      </c>
      <c r="E219" s="19">
        <v>1650</v>
      </c>
      <c r="F219" s="15" t="s">
        <v>9</v>
      </c>
      <c r="G219" s="15"/>
      <c r="H219" s="15"/>
      <c r="I219" s="15"/>
      <c r="J219" s="15">
        <f t="shared" si="41"/>
        <v>1650</v>
      </c>
      <c r="K219" s="15" t="s">
        <v>71</v>
      </c>
    </row>
    <row r="220" spans="1:11" s="21" customFormat="1" ht="60" x14ac:dyDescent="0.25">
      <c r="A220" s="12" t="s">
        <v>27</v>
      </c>
      <c r="B220" s="13" t="s">
        <v>407</v>
      </c>
      <c r="C220" s="12" t="s">
        <v>408</v>
      </c>
      <c r="D220" s="18">
        <v>45560</v>
      </c>
      <c r="E220" s="19">
        <v>1650</v>
      </c>
      <c r="F220" s="15" t="s">
        <v>9</v>
      </c>
      <c r="G220" s="15"/>
      <c r="H220" s="15"/>
      <c r="I220" s="15"/>
      <c r="J220" s="15">
        <f t="shared" si="41"/>
        <v>1650</v>
      </c>
      <c r="K220" s="15" t="s">
        <v>71</v>
      </c>
    </row>
    <row r="221" spans="1:11" s="21" customFormat="1" ht="60" x14ac:dyDescent="0.25">
      <c r="A221" s="12" t="s">
        <v>409</v>
      </c>
      <c r="B221" s="27" t="s">
        <v>410</v>
      </c>
      <c r="C221" s="12" t="s">
        <v>441</v>
      </c>
      <c r="D221" s="14">
        <v>45560</v>
      </c>
      <c r="E221" s="19">
        <v>4016.72</v>
      </c>
      <c r="F221" s="15" t="s">
        <v>9</v>
      </c>
      <c r="G221" s="19"/>
      <c r="H221" s="15"/>
      <c r="I221" s="15"/>
      <c r="J221" s="15">
        <f t="shared" si="41"/>
        <v>4016.72</v>
      </c>
      <c r="K221" s="15" t="s">
        <v>71</v>
      </c>
    </row>
    <row r="222" spans="1:11" s="21" customFormat="1" ht="60" x14ac:dyDescent="0.25">
      <c r="A222" s="12" t="s">
        <v>43</v>
      </c>
      <c r="B222" s="27" t="s">
        <v>411</v>
      </c>
      <c r="C222" s="12" t="s">
        <v>412</v>
      </c>
      <c r="D222" s="14">
        <v>45561</v>
      </c>
      <c r="E222" s="19">
        <v>116584</v>
      </c>
      <c r="F222" s="15" t="s">
        <v>9</v>
      </c>
      <c r="G222" s="19"/>
      <c r="H222" s="15"/>
      <c r="I222" s="15"/>
      <c r="J222" s="15">
        <f t="shared" si="41"/>
        <v>116584</v>
      </c>
      <c r="K222" s="15" t="s">
        <v>71</v>
      </c>
    </row>
    <row r="223" spans="1:11" s="21" customFormat="1" ht="90" x14ac:dyDescent="0.25">
      <c r="A223" s="12" t="s">
        <v>257</v>
      </c>
      <c r="B223" s="27" t="s">
        <v>94</v>
      </c>
      <c r="C223" s="12" t="s">
        <v>388</v>
      </c>
      <c r="D223" s="14">
        <v>45561</v>
      </c>
      <c r="E223" s="19">
        <v>34063</v>
      </c>
      <c r="F223" s="15" t="s">
        <v>9</v>
      </c>
      <c r="G223" s="19"/>
      <c r="H223" s="15"/>
      <c r="I223" s="15"/>
      <c r="J223" s="15">
        <f t="shared" si="40"/>
        <v>34063</v>
      </c>
      <c r="K223" s="15" t="s">
        <v>71</v>
      </c>
    </row>
    <row r="224" spans="1:11" s="21" customFormat="1" ht="45" x14ac:dyDescent="0.25">
      <c r="A224" s="12" t="s">
        <v>376</v>
      </c>
      <c r="B224" s="27" t="s">
        <v>377</v>
      </c>
      <c r="C224" s="12">
        <v>3669</v>
      </c>
      <c r="D224" s="14">
        <v>45561</v>
      </c>
      <c r="E224" s="19">
        <v>2000</v>
      </c>
      <c r="F224" s="15" t="s">
        <v>9</v>
      </c>
      <c r="G224" s="19"/>
      <c r="H224" s="15"/>
      <c r="I224" s="15"/>
      <c r="J224" s="15">
        <f t="shared" si="40"/>
        <v>2000</v>
      </c>
      <c r="K224" s="15" t="s">
        <v>71</v>
      </c>
    </row>
    <row r="225" spans="1:11" s="21" customFormat="1" ht="90" x14ac:dyDescent="0.25">
      <c r="A225" s="12" t="s">
        <v>25</v>
      </c>
      <c r="B225" s="13" t="s">
        <v>391</v>
      </c>
      <c r="C225" s="12" t="s">
        <v>392</v>
      </c>
      <c r="D225" s="14">
        <v>45562</v>
      </c>
      <c r="E225" s="19">
        <v>12064.97</v>
      </c>
      <c r="F225" s="15" t="s">
        <v>9</v>
      </c>
      <c r="G225" s="19"/>
      <c r="H225" s="15"/>
      <c r="I225" s="15"/>
      <c r="J225" s="15">
        <f t="shared" ref="J225" si="42">+E225-I225</f>
        <v>12064.97</v>
      </c>
      <c r="K225" s="15" t="s">
        <v>71</v>
      </c>
    </row>
    <row r="226" spans="1:11" s="21" customFormat="1" ht="45" x14ac:dyDescent="0.25">
      <c r="A226" s="12" t="s">
        <v>378</v>
      </c>
      <c r="B226" s="27" t="s">
        <v>379</v>
      </c>
      <c r="C226" s="12">
        <v>3696</v>
      </c>
      <c r="D226" s="14">
        <v>45562</v>
      </c>
      <c r="E226" s="19">
        <v>3000</v>
      </c>
      <c r="F226" s="15" t="s">
        <v>9</v>
      </c>
      <c r="G226" s="19"/>
      <c r="H226" s="15"/>
      <c r="I226" s="15"/>
      <c r="J226" s="15">
        <f t="shared" si="39"/>
        <v>3000</v>
      </c>
      <c r="K226" s="15" t="s">
        <v>71</v>
      </c>
    </row>
    <row r="227" spans="1:11" s="21" customFormat="1" ht="45" x14ac:dyDescent="0.25">
      <c r="A227" s="12" t="s">
        <v>380</v>
      </c>
      <c r="B227" s="27" t="s">
        <v>381</v>
      </c>
      <c r="C227" s="12">
        <v>3697</v>
      </c>
      <c r="D227" s="14">
        <v>45562</v>
      </c>
      <c r="E227" s="19">
        <v>2000</v>
      </c>
      <c r="F227" s="15" t="s">
        <v>9</v>
      </c>
      <c r="G227" s="19"/>
      <c r="H227" s="15"/>
      <c r="I227" s="15"/>
      <c r="J227" s="15">
        <f t="shared" si="39"/>
        <v>2000</v>
      </c>
      <c r="K227" s="15" t="s">
        <v>71</v>
      </c>
    </row>
    <row r="228" spans="1:11" s="21" customFormat="1" ht="45" x14ac:dyDescent="0.25">
      <c r="A228" s="12" t="s">
        <v>382</v>
      </c>
      <c r="B228" s="27" t="s">
        <v>383</v>
      </c>
      <c r="C228" s="12">
        <v>3700</v>
      </c>
      <c r="D228" s="14">
        <v>45562</v>
      </c>
      <c r="E228" s="19">
        <v>3000</v>
      </c>
      <c r="F228" s="15" t="s">
        <v>9</v>
      </c>
      <c r="G228" s="19"/>
      <c r="H228" s="15"/>
      <c r="I228" s="15"/>
      <c r="J228" s="15">
        <f t="shared" si="39"/>
        <v>3000</v>
      </c>
      <c r="K228" s="15" t="s">
        <v>71</v>
      </c>
    </row>
    <row r="229" spans="1:11" s="21" customFormat="1" ht="45" x14ac:dyDescent="0.25">
      <c r="A229" s="12" t="s">
        <v>12</v>
      </c>
      <c r="B229" s="28" t="s">
        <v>452</v>
      </c>
      <c r="C229" s="12" t="s">
        <v>13</v>
      </c>
      <c r="D229" s="14">
        <v>45565</v>
      </c>
      <c r="E229" s="19">
        <v>13374.05</v>
      </c>
      <c r="F229" s="15" t="s">
        <v>9</v>
      </c>
      <c r="G229" s="19"/>
      <c r="H229" s="15"/>
      <c r="I229" s="15"/>
      <c r="J229" s="15">
        <f t="shared" ref="J229:J230" si="43">+E229-I229</f>
        <v>13374.05</v>
      </c>
      <c r="K229" s="15" t="s">
        <v>71</v>
      </c>
    </row>
    <row r="230" spans="1:11" s="21" customFormat="1" ht="45" x14ac:dyDescent="0.25">
      <c r="A230" s="12" t="s">
        <v>384</v>
      </c>
      <c r="B230" s="27" t="s">
        <v>385</v>
      </c>
      <c r="C230" s="12">
        <v>3726</v>
      </c>
      <c r="D230" s="14">
        <v>45565</v>
      </c>
      <c r="E230" s="19">
        <v>7200</v>
      </c>
      <c r="F230" s="15" t="s">
        <v>9</v>
      </c>
      <c r="G230" s="19"/>
      <c r="H230" s="15"/>
      <c r="I230" s="15"/>
      <c r="J230" s="15">
        <f t="shared" si="43"/>
        <v>7200</v>
      </c>
      <c r="K230" s="15" t="s">
        <v>71</v>
      </c>
    </row>
    <row r="231" spans="1:11" s="21" customFormat="1" ht="45" x14ac:dyDescent="0.25">
      <c r="A231" s="12" t="s">
        <v>28</v>
      </c>
      <c r="B231" s="27" t="s">
        <v>432</v>
      </c>
      <c r="C231" s="12" t="s">
        <v>433</v>
      </c>
      <c r="D231" s="14">
        <v>45565</v>
      </c>
      <c r="E231" s="19">
        <v>59842.6</v>
      </c>
      <c r="F231" s="15" t="s">
        <v>9</v>
      </c>
      <c r="G231" s="19"/>
      <c r="H231" s="15"/>
      <c r="I231" s="15"/>
      <c r="J231" s="15">
        <f t="shared" ref="J231:J236" si="44">+E231-I231</f>
        <v>59842.6</v>
      </c>
      <c r="K231" s="15" t="s">
        <v>71</v>
      </c>
    </row>
    <row r="232" spans="1:11" s="21" customFormat="1" ht="45" x14ac:dyDescent="0.25">
      <c r="A232" s="12" t="s">
        <v>28</v>
      </c>
      <c r="B232" s="13" t="s">
        <v>96</v>
      </c>
      <c r="C232" s="12" t="s">
        <v>433</v>
      </c>
      <c r="D232" s="14">
        <v>45565</v>
      </c>
      <c r="E232" s="19">
        <v>4544</v>
      </c>
      <c r="F232" s="15" t="s">
        <v>9</v>
      </c>
      <c r="G232" s="19"/>
      <c r="H232" s="15"/>
      <c r="I232" s="15"/>
      <c r="J232" s="15">
        <f t="shared" si="44"/>
        <v>4544</v>
      </c>
      <c r="K232" s="15" t="s">
        <v>71</v>
      </c>
    </row>
    <row r="233" spans="1:11" s="21" customFormat="1" ht="45" x14ac:dyDescent="0.25">
      <c r="A233" s="12" t="s">
        <v>28</v>
      </c>
      <c r="B233" s="13" t="s">
        <v>97</v>
      </c>
      <c r="C233" s="12" t="s">
        <v>433</v>
      </c>
      <c r="D233" s="14">
        <v>45565</v>
      </c>
      <c r="E233" s="19">
        <v>4537.6000000000004</v>
      </c>
      <c r="F233" s="15" t="s">
        <v>9</v>
      </c>
      <c r="G233" s="19"/>
      <c r="H233" s="15"/>
      <c r="I233" s="15"/>
      <c r="J233" s="15">
        <f t="shared" si="44"/>
        <v>4537.6000000000004</v>
      </c>
      <c r="K233" s="15" t="s">
        <v>71</v>
      </c>
    </row>
    <row r="234" spans="1:11" s="21" customFormat="1" ht="45" x14ac:dyDescent="0.25">
      <c r="A234" s="12" t="s">
        <v>28</v>
      </c>
      <c r="B234" s="25" t="s">
        <v>22</v>
      </c>
      <c r="C234" s="12" t="s">
        <v>433</v>
      </c>
      <c r="D234" s="14">
        <v>45565</v>
      </c>
      <c r="E234" s="19">
        <v>768</v>
      </c>
      <c r="F234" s="15" t="s">
        <v>9</v>
      </c>
      <c r="G234" s="19"/>
      <c r="H234" s="15"/>
      <c r="I234" s="15"/>
      <c r="J234" s="15">
        <f t="shared" si="44"/>
        <v>768</v>
      </c>
      <c r="K234" s="15" t="s">
        <v>71</v>
      </c>
    </row>
    <row r="235" spans="1:11" s="21" customFormat="1" ht="45" x14ac:dyDescent="0.25">
      <c r="A235" s="12" t="s">
        <v>98</v>
      </c>
      <c r="B235" s="13" t="s">
        <v>99</v>
      </c>
      <c r="C235" s="12" t="s">
        <v>433</v>
      </c>
      <c r="D235" s="14">
        <v>45565</v>
      </c>
      <c r="E235" s="19">
        <v>1836.8</v>
      </c>
      <c r="F235" s="15" t="s">
        <v>9</v>
      </c>
      <c r="G235" s="19"/>
      <c r="H235" s="15"/>
      <c r="I235" s="15"/>
      <c r="J235" s="15">
        <f t="shared" si="44"/>
        <v>1836.8</v>
      </c>
      <c r="K235" s="15" t="s">
        <v>71</v>
      </c>
    </row>
    <row r="236" spans="1:11" s="21" customFormat="1" ht="45" x14ac:dyDescent="0.25">
      <c r="A236" s="12" t="s">
        <v>100</v>
      </c>
      <c r="B236" s="13" t="s">
        <v>101</v>
      </c>
      <c r="C236" s="12" t="s">
        <v>433</v>
      </c>
      <c r="D236" s="14">
        <v>45565</v>
      </c>
      <c r="E236" s="19">
        <v>1945.6</v>
      </c>
      <c r="F236" s="15" t="s">
        <v>9</v>
      </c>
      <c r="G236" s="19"/>
      <c r="H236" s="15"/>
      <c r="I236" s="15"/>
      <c r="J236" s="15">
        <f t="shared" si="44"/>
        <v>1945.6</v>
      </c>
      <c r="K236" s="15" t="s">
        <v>71</v>
      </c>
    </row>
    <row r="237" spans="1:11" s="21" customFormat="1" ht="60" x14ac:dyDescent="0.25">
      <c r="A237" s="12" t="s">
        <v>28</v>
      </c>
      <c r="B237" s="28" t="s">
        <v>111</v>
      </c>
      <c r="C237" s="12" t="s">
        <v>433</v>
      </c>
      <c r="D237" s="14">
        <v>45565</v>
      </c>
      <c r="E237" s="19">
        <v>300</v>
      </c>
      <c r="F237" s="15" t="s">
        <v>9</v>
      </c>
      <c r="G237" s="19"/>
      <c r="H237" s="15"/>
      <c r="I237" s="15"/>
      <c r="J237" s="15">
        <f t="shared" ref="J237:J238" si="45">+E237-I237</f>
        <v>300</v>
      </c>
      <c r="K237" s="15" t="s">
        <v>71</v>
      </c>
    </row>
    <row r="238" spans="1:11" s="21" customFormat="1" ht="60" x14ac:dyDescent="0.25">
      <c r="A238" s="12" t="s">
        <v>28</v>
      </c>
      <c r="B238" s="22" t="s">
        <v>44</v>
      </c>
      <c r="C238" s="12" t="s">
        <v>433</v>
      </c>
      <c r="D238" s="14">
        <v>45565</v>
      </c>
      <c r="E238" s="19">
        <v>75</v>
      </c>
      <c r="F238" s="15" t="s">
        <v>9</v>
      </c>
      <c r="G238" s="19"/>
      <c r="H238" s="15"/>
      <c r="I238" s="15"/>
      <c r="J238" s="15">
        <f t="shared" si="45"/>
        <v>75</v>
      </c>
      <c r="K238" s="15" t="s">
        <v>71</v>
      </c>
    </row>
    <row r="239" spans="1:11" s="21" customFormat="1" ht="45" x14ac:dyDescent="0.25">
      <c r="A239" s="12" t="s">
        <v>28</v>
      </c>
      <c r="B239" s="27" t="s">
        <v>434</v>
      </c>
      <c r="C239" s="12" t="s">
        <v>74</v>
      </c>
      <c r="D239" s="14">
        <v>45565</v>
      </c>
      <c r="E239" s="19">
        <v>3763.6</v>
      </c>
      <c r="F239" s="15" t="s">
        <v>9</v>
      </c>
      <c r="G239" s="19"/>
      <c r="H239" s="15"/>
      <c r="I239" s="15"/>
      <c r="J239" s="15">
        <f t="shared" ref="J239:J244" si="46">+E239-I239</f>
        <v>3763.6</v>
      </c>
      <c r="K239" s="15" t="s">
        <v>71</v>
      </c>
    </row>
    <row r="240" spans="1:11" s="21" customFormat="1" ht="45" x14ac:dyDescent="0.25">
      <c r="A240" s="12" t="s">
        <v>28</v>
      </c>
      <c r="B240" s="13" t="s">
        <v>96</v>
      </c>
      <c r="C240" s="12" t="s">
        <v>74</v>
      </c>
      <c r="D240" s="14">
        <v>45565</v>
      </c>
      <c r="E240" s="19">
        <v>284</v>
      </c>
      <c r="F240" s="15" t="s">
        <v>9</v>
      </c>
      <c r="G240" s="19"/>
      <c r="H240" s="15"/>
      <c r="I240" s="15"/>
      <c r="J240" s="15">
        <f t="shared" si="46"/>
        <v>284</v>
      </c>
      <c r="K240" s="15" t="s">
        <v>71</v>
      </c>
    </row>
    <row r="241" spans="1:11" s="21" customFormat="1" ht="45" x14ac:dyDescent="0.25">
      <c r="A241" s="12" t="s">
        <v>28</v>
      </c>
      <c r="B241" s="13" t="s">
        <v>97</v>
      </c>
      <c r="C241" s="12" t="s">
        <v>74</v>
      </c>
      <c r="D241" s="14">
        <v>45565</v>
      </c>
      <c r="E241" s="19">
        <v>283.60000000000002</v>
      </c>
      <c r="F241" s="15" t="s">
        <v>9</v>
      </c>
      <c r="G241" s="19"/>
      <c r="H241" s="15"/>
      <c r="I241" s="15"/>
      <c r="J241" s="15">
        <f t="shared" si="46"/>
        <v>283.60000000000002</v>
      </c>
      <c r="K241" s="15" t="s">
        <v>71</v>
      </c>
    </row>
    <row r="242" spans="1:11" s="21" customFormat="1" ht="45" x14ac:dyDescent="0.25">
      <c r="A242" s="12" t="s">
        <v>28</v>
      </c>
      <c r="B242" s="25" t="s">
        <v>22</v>
      </c>
      <c r="C242" s="12" t="s">
        <v>74</v>
      </c>
      <c r="D242" s="14">
        <v>45565</v>
      </c>
      <c r="E242" s="19">
        <v>48</v>
      </c>
      <c r="F242" s="15" t="s">
        <v>9</v>
      </c>
      <c r="G242" s="19"/>
      <c r="H242" s="15"/>
      <c r="I242" s="15"/>
      <c r="J242" s="15">
        <f t="shared" si="46"/>
        <v>48</v>
      </c>
      <c r="K242" s="15" t="s">
        <v>71</v>
      </c>
    </row>
    <row r="243" spans="1:11" s="21" customFormat="1" ht="45" x14ac:dyDescent="0.25">
      <c r="A243" s="12" t="s">
        <v>98</v>
      </c>
      <c r="B243" s="13" t="s">
        <v>99</v>
      </c>
      <c r="C243" s="12" t="s">
        <v>74</v>
      </c>
      <c r="D243" s="14">
        <v>45565</v>
      </c>
      <c r="E243" s="19">
        <v>114.8</v>
      </c>
      <c r="F243" s="15" t="s">
        <v>9</v>
      </c>
      <c r="G243" s="19"/>
      <c r="H243" s="15"/>
      <c r="I243" s="15"/>
      <c r="J243" s="15">
        <f t="shared" si="46"/>
        <v>114.8</v>
      </c>
      <c r="K243" s="15" t="s">
        <v>71</v>
      </c>
    </row>
    <row r="244" spans="1:11" s="21" customFormat="1" ht="45" x14ac:dyDescent="0.25">
      <c r="A244" s="12" t="s">
        <v>100</v>
      </c>
      <c r="B244" s="13" t="s">
        <v>101</v>
      </c>
      <c r="C244" s="12" t="s">
        <v>74</v>
      </c>
      <c r="D244" s="14">
        <v>45565</v>
      </c>
      <c r="E244" s="19">
        <v>121.6</v>
      </c>
      <c r="F244" s="15" t="s">
        <v>9</v>
      </c>
      <c r="G244" s="19"/>
      <c r="H244" s="15"/>
      <c r="I244" s="15"/>
      <c r="J244" s="15">
        <f t="shared" si="46"/>
        <v>121.6</v>
      </c>
      <c r="K244" s="15" t="s">
        <v>71</v>
      </c>
    </row>
    <row r="245" spans="1:11" s="21" customFormat="1" ht="60" x14ac:dyDescent="0.25">
      <c r="A245" s="12" t="s">
        <v>10</v>
      </c>
      <c r="B245" s="28" t="s">
        <v>413</v>
      </c>
      <c r="C245" s="12" t="s">
        <v>414</v>
      </c>
      <c r="D245" s="14">
        <v>45565</v>
      </c>
      <c r="E245" s="19">
        <v>738771.32</v>
      </c>
      <c r="F245" s="15" t="s">
        <v>9</v>
      </c>
      <c r="G245" s="51"/>
      <c r="H245" s="51"/>
      <c r="I245" s="19"/>
      <c r="J245" s="15">
        <f t="shared" si="39"/>
        <v>738771.32</v>
      </c>
      <c r="K245" s="15" t="s">
        <v>71</v>
      </c>
    </row>
    <row r="246" spans="1:11" s="21" customFormat="1" ht="60" x14ac:dyDescent="0.25">
      <c r="A246" s="12" t="s">
        <v>10</v>
      </c>
      <c r="B246" s="28" t="s">
        <v>413</v>
      </c>
      <c r="C246" s="12" t="s">
        <v>415</v>
      </c>
      <c r="D246" s="14">
        <v>45565</v>
      </c>
      <c r="E246" s="19">
        <v>14610.14</v>
      </c>
      <c r="F246" s="15" t="s">
        <v>9</v>
      </c>
      <c r="G246" s="51"/>
      <c r="H246" s="51"/>
      <c r="I246" s="19"/>
      <c r="J246" s="15">
        <f t="shared" si="39"/>
        <v>14610.14</v>
      </c>
      <c r="K246" s="15" t="s">
        <v>71</v>
      </c>
    </row>
    <row r="247" spans="1:11" s="21" customFormat="1" x14ac:dyDescent="0.25">
      <c r="A247" s="17" t="s">
        <v>228</v>
      </c>
      <c r="B247" s="27"/>
      <c r="C247" s="16"/>
      <c r="D247" s="23"/>
      <c r="E247" s="20">
        <f>SUM(E97:E246)</f>
        <v>9737997.0400000028</v>
      </c>
      <c r="F247" s="20"/>
      <c r="G247" s="20"/>
      <c r="H247" s="20"/>
      <c r="I247" s="20">
        <f>SUM(I98:I246)</f>
        <v>1753768.9199999997</v>
      </c>
      <c r="J247" s="20">
        <f>SUM(J97:J246)</f>
        <v>7984228.1199999973</v>
      </c>
      <c r="K247" s="15"/>
    </row>
    <row r="248" spans="1:11" s="21" customFormat="1" x14ac:dyDescent="0.25">
      <c r="A248" s="30"/>
      <c r="B248" s="40"/>
      <c r="C248" s="52"/>
      <c r="D248" s="53"/>
      <c r="E248" s="31"/>
      <c r="F248" s="31"/>
      <c r="G248" s="31"/>
      <c r="H248" s="31"/>
      <c r="I248" s="31"/>
      <c r="J248" s="31"/>
      <c r="K248" s="54"/>
    </row>
    <row r="249" spans="1:11" s="21" customFormat="1" x14ac:dyDescent="0.25">
      <c r="A249" s="30"/>
      <c r="B249" s="40"/>
      <c r="C249" s="52"/>
      <c r="D249" s="53"/>
      <c r="E249" s="31"/>
      <c r="F249" s="31"/>
      <c r="G249" s="31"/>
      <c r="H249" s="31"/>
      <c r="I249" s="31"/>
      <c r="J249" s="31"/>
      <c r="K249" s="54"/>
    </row>
    <row r="250" spans="1:11" s="21" customFormat="1" x14ac:dyDescent="0.25">
      <c r="A250" s="30"/>
      <c r="B250" s="40"/>
      <c r="C250" s="52"/>
      <c r="D250" s="53"/>
      <c r="E250" s="31"/>
      <c r="F250" s="31"/>
      <c r="G250" s="31"/>
      <c r="H250" s="31"/>
      <c r="I250" s="31"/>
      <c r="J250" s="31"/>
      <c r="K250" s="54"/>
    </row>
    <row r="251" spans="1:11" s="21" customFormat="1" x14ac:dyDescent="0.25">
      <c r="A251" s="30"/>
      <c r="B251" s="40"/>
      <c r="C251" s="52"/>
      <c r="D251" s="53"/>
      <c r="E251" s="31"/>
      <c r="F251" s="31"/>
      <c r="G251" s="31"/>
      <c r="H251" s="31"/>
      <c r="I251" s="31"/>
      <c r="J251" s="31"/>
      <c r="K251" s="54"/>
    </row>
    <row r="252" spans="1:11" s="21" customFormat="1" x14ac:dyDescent="0.25">
      <c r="A252" s="30"/>
      <c r="B252" s="40"/>
      <c r="C252" s="52"/>
      <c r="D252" s="53"/>
      <c r="E252" s="31"/>
      <c r="F252" s="31"/>
      <c r="G252" s="31"/>
      <c r="H252" s="31"/>
      <c r="I252" s="31"/>
      <c r="J252" s="31"/>
      <c r="K252" s="54"/>
    </row>
    <row r="253" spans="1:11" s="21" customFormat="1" x14ac:dyDescent="0.25">
      <c r="A253" s="32"/>
      <c r="B253" s="32"/>
      <c r="C253" s="33"/>
      <c r="D253" s="34"/>
      <c r="E253" s="35"/>
      <c r="F253" s="36"/>
      <c r="G253" s="36"/>
      <c r="H253" s="36"/>
      <c r="I253" s="37"/>
      <c r="J253" s="38"/>
      <c r="K253" s="39"/>
    </row>
    <row r="254" spans="1:11" s="21" customFormat="1" x14ac:dyDescent="0.25">
      <c r="A254" s="55" t="s">
        <v>218</v>
      </c>
      <c r="B254" s="55"/>
      <c r="C254" s="33"/>
      <c r="D254" s="55" t="s">
        <v>220</v>
      </c>
      <c r="E254" s="55"/>
      <c r="F254" s="40"/>
      <c r="G254" s="40"/>
      <c r="H254" s="40"/>
      <c r="I254" s="55" t="s">
        <v>221</v>
      </c>
      <c r="J254" s="55"/>
      <c r="K254" s="55"/>
    </row>
    <row r="255" spans="1:11" s="21" customFormat="1" ht="15" customHeight="1" x14ac:dyDescent="0.25">
      <c r="A255" s="55" t="s">
        <v>219</v>
      </c>
      <c r="B255" s="55"/>
      <c r="C255" s="33"/>
      <c r="D255" s="55" t="s">
        <v>223</v>
      </c>
      <c r="E255" s="55"/>
      <c r="F255" s="40" t="s">
        <v>1</v>
      </c>
      <c r="G255" s="40"/>
      <c r="H255" s="40"/>
      <c r="I255" s="55" t="s">
        <v>224</v>
      </c>
      <c r="J255" s="55"/>
      <c r="K255" s="55"/>
    </row>
    <row r="256" spans="1:11" s="21" customFormat="1" ht="15" customHeight="1" x14ac:dyDescent="0.25">
      <c r="A256" s="55" t="s">
        <v>222</v>
      </c>
      <c r="B256" s="55"/>
      <c r="C256" s="41"/>
      <c r="D256" s="55" t="s">
        <v>225</v>
      </c>
      <c r="E256" s="55"/>
      <c r="F256" s="40"/>
      <c r="G256" s="40"/>
      <c r="H256" s="40"/>
      <c r="I256" s="55" t="s">
        <v>226</v>
      </c>
      <c r="J256" s="55"/>
      <c r="K256" s="55"/>
    </row>
    <row r="257" spans="1:11" s="21" customFormat="1" ht="15" customHeight="1" x14ac:dyDescent="0.25">
      <c r="A257" s="41"/>
      <c r="B257" s="45"/>
      <c r="C257" s="41"/>
      <c r="D257" s="33"/>
      <c r="E257" s="42"/>
      <c r="F257" s="42"/>
      <c r="G257" s="42"/>
      <c r="H257" s="42"/>
      <c r="I257" s="42"/>
      <c r="J257" s="42"/>
      <c r="K257" s="42"/>
    </row>
    <row r="258" spans="1:11" s="21" customFormat="1" ht="15" customHeight="1" x14ac:dyDescent="0.25">
      <c r="A258" s="41"/>
      <c r="B258" s="46"/>
      <c r="C258" s="41"/>
      <c r="D258" s="33"/>
      <c r="E258" s="42"/>
      <c r="F258" s="42"/>
      <c r="G258" s="42"/>
      <c r="H258" s="42"/>
      <c r="I258" s="45"/>
      <c r="J258" s="42"/>
      <c r="K258" s="42"/>
    </row>
    <row r="259" spans="1:11" s="21" customFormat="1" ht="15" customHeight="1" x14ac:dyDescent="0.3">
      <c r="A259" s="41"/>
      <c r="B259" s="42"/>
      <c r="C259" s="41"/>
      <c r="D259" s="33"/>
      <c r="E259" s="45"/>
      <c r="F259" s="42"/>
      <c r="G259" s="42"/>
      <c r="H259" s="42"/>
      <c r="I259" s="42"/>
      <c r="J259" s="48"/>
      <c r="K259" s="42"/>
    </row>
    <row r="260" spans="1:11" s="21" customFormat="1" ht="15" customHeight="1" x14ac:dyDescent="0.25">
      <c r="A260" s="41"/>
      <c r="B260" s="47"/>
      <c r="C260" s="41"/>
      <c r="D260" s="33"/>
      <c r="E260" s="42"/>
      <c r="F260" s="42"/>
      <c r="G260" s="42"/>
      <c r="H260" s="42"/>
      <c r="I260" s="42"/>
      <c r="J260" s="26"/>
      <c r="K260" s="42"/>
    </row>
    <row r="261" spans="1:11" s="21" customFormat="1" ht="15" customHeight="1" x14ac:dyDescent="0.25">
      <c r="A261" s="41"/>
      <c r="B261" s="42"/>
      <c r="C261" s="41"/>
      <c r="D261" s="33"/>
      <c r="E261" s="49"/>
      <c r="F261" s="42"/>
      <c r="G261" s="42"/>
      <c r="H261" s="42"/>
      <c r="I261" s="42"/>
      <c r="J261" s="26"/>
      <c r="K261" s="42"/>
    </row>
    <row r="262" spans="1:11" s="21" customFormat="1" ht="15" customHeight="1" x14ac:dyDescent="0.25">
      <c r="A262" s="41"/>
      <c r="B262" s="42"/>
      <c r="C262" s="41"/>
      <c r="D262" s="33"/>
      <c r="E262" s="49"/>
      <c r="F262" s="42"/>
      <c r="G262" s="42"/>
      <c r="H262" s="42"/>
      <c r="I262" s="42"/>
      <c r="J262" s="26"/>
      <c r="K262" s="42"/>
    </row>
    <row r="263" spans="1:11" s="21" customFormat="1" ht="15" customHeight="1" x14ac:dyDescent="0.25">
      <c r="A263" s="41"/>
      <c r="B263" s="42"/>
      <c r="C263" s="41"/>
      <c r="D263" s="33"/>
      <c r="E263" s="49"/>
      <c r="F263" s="42"/>
      <c r="G263" s="42"/>
      <c r="H263" s="42"/>
      <c r="I263" s="42"/>
      <c r="J263" s="46"/>
      <c r="K263" s="42"/>
    </row>
    <row r="264" spans="1:11" s="21" customFormat="1" ht="15" customHeight="1" x14ac:dyDescent="0.25">
      <c r="A264" s="41"/>
      <c r="B264" s="42"/>
      <c r="C264" s="41"/>
      <c r="D264" s="33"/>
      <c r="E264" s="49"/>
      <c r="F264" s="46"/>
      <c r="G264" s="46"/>
      <c r="H264" s="46"/>
      <c r="I264" s="42"/>
      <c r="J264" s="42"/>
      <c r="K264" s="42"/>
    </row>
    <row r="265" spans="1:11" s="21" customFormat="1" ht="15" customHeight="1" x14ac:dyDescent="0.25">
      <c r="A265" s="41"/>
      <c r="B265" s="42"/>
      <c r="C265" s="41"/>
      <c r="D265" s="33"/>
      <c r="E265" s="49"/>
      <c r="F265" s="42"/>
      <c r="G265" s="42"/>
      <c r="H265" s="42"/>
      <c r="I265" s="42"/>
      <c r="J265" s="42"/>
      <c r="K265" s="42"/>
    </row>
    <row r="266" spans="1:11" s="21" customFormat="1" ht="15" customHeight="1" x14ac:dyDescent="0.25">
      <c r="A266" s="41"/>
      <c r="B266" s="42"/>
      <c r="C266" s="41"/>
      <c r="D266" s="33"/>
      <c r="E266" s="49"/>
      <c r="F266" s="42"/>
      <c r="G266" s="42"/>
      <c r="H266" s="42"/>
      <c r="I266" s="42"/>
      <c r="J266" s="42"/>
      <c r="K266" s="42"/>
    </row>
    <row r="267" spans="1:11" s="21" customFormat="1" ht="15" customHeight="1" x14ac:dyDescent="0.25">
      <c r="A267" s="41"/>
      <c r="B267" s="42"/>
      <c r="C267" s="41"/>
      <c r="D267" s="33"/>
      <c r="E267" s="49"/>
      <c r="F267" s="42"/>
      <c r="G267" s="42"/>
      <c r="H267" s="42"/>
      <c r="I267" s="42"/>
      <c r="J267" s="46"/>
      <c r="K267" s="42"/>
    </row>
    <row r="268" spans="1:11" s="21" customFormat="1" ht="15" customHeight="1" x14ac:dyDescent="0.25">
      <c r="A268" s="41"/>
      <c r="B268" s="42"/>
      <c r="C268" s="41"/>
      <c r="D268" s="33"/>
      <c r="E268" s="49"/>
      <c r="F268" s="42"/>
      <c r="G268" s="42"/>
      <c r="H268" s="42"/>
      <c r="I268" s="42"/>
      <c r="J268" s="42"/>
      <c r="K268" s="42"/>
    </row>
    <row r="269" spans="1:11" s="21" customFormat="1" ht="15" customHeight="1" x14ac:dyDescent="0.25">
      <c r="A269" s="41"/>
      <c r="B269" s="42"/>
      <c r="C269" s="41"/>
      <c r="D269" s="33"/>
      <c r="E269" s="49"/>
      <c r="F269" s="42"/>
      <c r="G269" s="42"/>
      <c r="H269" s="42"/>
      <c r="I269" s="42"/>
      <c r="J269" s="42"/>
      <c r="K269" s="42"/>
    </row>
    <row r="270" spans="1:11" s="21" customFormat="1" ht="15" customHeight="1" x14ac:dyDescent="0.25">
      <c r="A270" s="41"/>
      <c r="B270" s="42"/>
      <c r="C270" s="3"/>
      <c r="D270" s="33"/>
      <c r="E270" s="42"/>
      <c r="F270" s="42"/>
      <c r="G270" s="42"/>
      <c r="H270" s="42"/>
      <c r="I270" s="42"/>
      <c r="J270" s="42"/>
      <c r="K270" s="42"/>
    </row>
    <row r="271" spans="1:11" s="21" customFormat="1" ht="20.25" customHeight="1" x14ac:dyDescent="0.25">
      <c r="A271" s="3"/>
      <c r="B271" s="3"/>
      <c r="C271" s="3"/>
      <c r="D271" s="3"/>
      <c r="E271" s="3"/>
      <c r="F271" s="3"/>
      <c r="G271" s="3"/>
      <c r="H271" s="3"/>
      <c r="I271" s="3"/>
      <c r="J271" s="3"/>
      <c r="K271" s="3"/>
    </row>
    <row r="272" spans="1:11" s="21" customFormat="1" ht="29.25" customHeight="1" x14ac:dyDescent="0.25">
      <c r="A272" s="3"/>
      <c r="B272" s="3"/>
      <c r="C272" s="3"/>
      <c r="D272" s="3"/>
      <c r="E272" s="3"/>
      <c r="F272" s="3"/>
      <c r="G272" s="3"/>
      <c r="H272" s="3"/>
      <c r="I272" s="3"/>
      <c r="J272" s="3"/>
      <c r="K272" s="3"/>
    </row>
    <row r="273" spans="1:11" s="21" customFormat="1" ht="28.5" customHeight="1" x14ac:dyDescent="0.25">
      <c r="A273" s="3"/>
      <c r="B273" s="3"/>
      <c r="C273" s="3"/>
      <c r="D273" s="3"/>
      <c r="E273" s="3"/>
      <c r="F273" s="3"/>
      <c r="G273" s="3"/>
      <c r="H273" s="3"/>
      <c r="I273" s="3"/>
      <c r="J273" s="3"/>
      <c r="K273" s="3"/>
    </row>
    <row r="274" spans="1:11" s="21" customFormat="1" ht="15" customHeight="1" x14ac:dyDescent="0.25">
      <c r="A274" s="3"/>
      <c r="B274" s="3"/>
      <c r="C274" s="3"/>
      <c r="D274" s="3"/>
      <c r="E274" s="3"/>
      <c r="F274" s="3"/>
      <c r="G274" s="3"/>
      <c r="H274" s="3"/>
      <c r="I274" s="3"/>
      <c r="J274" s="3"/>
      <c r="K274" s="3"/>
    </row>
    <row r="275" spans="1:11" s="21" customFormat="1" ht="15" customHeight="1" x14ac:dyDescent="0.25">
      <c r="A275" s="3"/>
      <c r="B275" s="3"/>
      <c r="C275" s="3"/>
      <c r="D275" s="3"/>
      <c r="E275" s="3"/>
      <c r="F275" s="3"/>
      <c r="G275" s="3"/>
      <c r="H275" s="3"/>
      <c r="I275" s="3"/>
      <c r="J275" s="3"/>
      <c r="K275" s="3"/>
    </row>
    <row r="276" spans="1:11" s="21" customFormat="1" ht="15" customHeight="1" x14ac:dyDescent="0.25">
      <c r="A276" s="3"/>
      <c r="B276" s="3"/>
      <c r="C276" s="3"/>
      <c r="D276" s="3"/>
      <c r="E276" s="3"/>
      <c r="F276" s="3"/>
      <c r="G276" s="3"/>
      <c r="H276" s="3"/>
      <c r="I276" s="3"/>
      <c r="J276" s="3"/>
      <c r="K276" s="3"/>
    </row>
    <row r="277" spans="1:11" s="21" customFormat="1" ht="15" customHeight="1" x14ac:dyDescent="0.25">
      <c r="A277" s="3"/>
      <c r="B277" s="3"/>
      <c r="C277" s="43"/>
      <c r="D277" s="3"/>
      <c r="E277" s="3"/>
      <c r="F277" s="3"/>
      <c r="G277" s="3"/>
      <c r="H277" s="3"/>
      <c r="I277" s="3"/>
      <c r="J277" s="3"/>
      <c r="K277" s="3"/>
    </row>
    <row r="278" spans="1:11" s="21" customFormat="1" ht="15" customHeight="1" x14ac:dyDescent="0.25">
      <c r="A278" s="41"/>
      <c r="B278" s="42"/>
      <c r="C278" s="43"/>
      <c r="D278" s="44"/>
      <c r="E278" s="42"/>
      <c r="F278" s="42"/>
      <c r="G278" s="42"/>
      <c r="H278" s="42"/>
      <c r="I278" s="42"/>
      <c r="J278" s="42"/>
      <c r="K278" s="42"/>
    </row>
    <row r="279" spans="1:11" s="21" customFormat="1" ht="15" customHeight="1" x14ac:dyDescent="0.25">
      <c r="A279" s="41"/>
      <c r="B279" s="42"/>
      <c r="C279" s="43"/>
      <c r="D279" s="44"/>
      <c r="E279" s="42"/>
      <c r="F279" s="42"/>
      <c r="G279" s="42"/>
      <c r="H279" s="42"/>
      <c r="I279" s="42"/>
      <c r="J279" s="42"/>
      <c r="K279" s="42"/>
    </row>
    <row r="280" spans="1:11" s="21" customFormat="1" ht="15" customHeight="1" x14ac:dyDescent="0.25">
      <c r="A280" s="41"/>
      <c r="B280" s="42"/>
      <c r="C280" s="43"/>
      <c r="D280" s="44"/>
      <c r="E280" s="42"/>
      <c r="F280" s="42"/>
      <c r="G280" s="42"/>
      <c r="H280" s="42"/>
      <c r="I280" s="42"/>
      <c r="J280" s="42"/>
      <c r="K280" s="42"/>
    </row>
    <row r="281" spans="1:11" s="21" customFormat="1" ht="15" customHeight="1" x14ac:dyDescent="0.25">
      <c r="A281" s="41"/>
      <c r="B281" s="42"/>
      <c r="C281" s="43"/>
      <c r="D281" s="44"/>
      <c r="E281" s="42"/>
      <c r="F281" s="42"/>
      <c r="G281" s="42"/>
      <c r="H281" s="42"/>
      <c r="I281" s="42"/>
      <c r="J281" s="42"/>
      <c r="K281" s="42"/>
    </row>
    <row r="282" spans="1:11" s="21" customFormat="1" ht="15" customHeight="1" x14ac:dyDescent="0.25">
      <c r="A282" s="41"/>
      <c r="B282" s="42"/>
      <c r="C282" s="43"/>
      <c r="D282" s="44"/>
      <c r="E282" s="42"/>
      <c r="F282" s="42"/>
      <c r="G282" s="42"/>
      <c r="H282" s="42"/>
      <c r="I282" s="42"/>
      <c r="J282" s="42"/>
      <c r="K282" s="42"/>
    </row>
    <row r="283" spans="1:11" s="21" customFormat="1" ht="15" customHeight="1" x14ac:dyDescent="0.25">
      <c r="A283" s="41"/>
      <c r="B283" s="42"/>
      <c r="C283" s="43"/>
      <c r="D283" s="44"/>
      <c r="E283" s="42"/>
      <c r="F283" s="42"/>
      <c r="G283" s="42"/>
      <c r="H283" s="42"/>
      <c r="I283" s="42"/>
      <c r="J283" s="42"/>
      <c r="K283" s="42"/>
    </row>
    <row r="284" spans="1:11" ht="14.45" customHeight="1" x14ac:dyDescent="0.25"/>
    <row r="285" spans="1:11" ht="14.45" customHeight="1" x14ac:dyDescent="0.25"/>
    <row r="286" spans="1:11" ht="14.45" customHeight="1" x14ac:dyDescent="0.25"/>
    <row r="287" spans="1:11" ht="15" customHeight="1" x14ac:dyDescent="0.25"/>
  </sheetData>
  <autoFilter ref="A9:K247">
    <sortState ref="A221:I2207">
      <sortCondition descending="1" ref="A9:A2302"/>
    </sortState>
  </autoFilter>
  <mergeCells count="11">
    <mergeCell ref="A6:K6"/>
    <mergeCell ref="A7:K7"/>
    <mergeCell ref="A254:B254"/>
    <mergeCell ref="A255:B255"/>
    <mergeCell ref="D254:E254"/>
    <mergeCell ref="I254:K254"/>
    <mergeCell ref="A256:B256"/>
    <mergeCell ref="D255:E255"/>
    <mergeCell ref="I255:K255"/>
    <mergeCell ref="D256:E256"/>
    <mergeCell ref="I256:K256"/>
  </mergeCells>
  <printOptions horizontalCentered="1"/>
  <pageMargins left="0.70866141732283472" right="0.70866141732283472" top="0.74803149606299213" bottom="0.74803149606299213" header="0.31496062992125984" footer="0.31496062992125984"/>
  <pageSetup paperSize="5" scale="38" fitToWidth="0" fitToHeight="0" orientation="landscape" r:id="rId1"/>
  <rowBreaks count="3" manualBreakCount="3">
    <brk id="162" max="10" man="1"/>
    <brk id="221" max="10" man="1"/>
    <brk id="245" max="16383"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 2024</vt:lpstr>
      <vt:lpstr>'SEPTIEMBRE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Elizabeth Arnaud</cp:lastModifiedBy>
  <cp:lastPrinted>2024-10-14T11:57:19Z</cp:lastPrinted>
  <dcterms:created xsi:type="dcterms:W3CDTF">2024-09-10T14:29:32Z</dcterms:created>
  <dcterms:modified xsi:type="dcterms:W3CDTF">2024-10-17T19:08:14Z</dcterms:modified>
</cp:coreProperties>
</file>