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RCHIVOS JBN AL 31 DE DICIEMBRE 2017\PLANES OPERATIVOS ANUALES (POA) 2018\HORTICULTURA\"/>
    </mc:Choice>
  </mc:AlternateContent>
  <bookViews>
    <workbookView xWindow="0" yWindow="0" windowWidth="28800" windowHeight="11835"/>
  </bookViews>
  <sheets>
    <sheet name="Planificacion 2018" sheetId="1" r:id="rId1"/>
  </sheets>
  <definedNames>
    <definedName name="_xlnm.Print_Area" localSheetId="0">'Planificacion 2018'!$A$1:$Z$43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L16" i="1"/>
  <c r="M16" i="1"/>
  <c r="N16" i="1"/>
  <c r="O16" i="1"/>
  <c r="P16" i="1"/>
  <c r="Q16" i="1"/>
  <c r="R16" i="1"/>
  <c r="S16" i="1"/>
  <c r="T16" i="1"/>
  <c r="U16" i="1"/>
  <c r="J16" i="1"/>
  <c r="K17" i="1"/>
  <c r="L17" i="1"/>
  <c r="M17" i="1"/>
  <c r="N17" i="1"/>
  <c r="O17" i="1"/>
  <c r="P17" i="1"/>
  <c r="Q17" i="1"/>
  <c r="R17" i="1"/>
  <c r="S17" i="1"/>
  <c r="T17" i="1"/>
  <c r="U17" i="1"/>
  <c r="J17" i="1"/>
  <c r="L23" i="1" l="1"/>
  <c r="R23" i="1"/>
  <c r="U23" i="1"/>
  <c r="O23" i="1"/>
</calcChain>
</file>

<file path=xl/sharedStrings.xml><?xml version="1.0" encoding="utf-8"?>
<sst xmlns="http://schemas.openxmlformats.org/spreadsheetml/2006/main" count="174" uniqueCount="128">
  <si>
    <t>DEPARTAMENTO DE HORTICULTURA</t>
  </si>
  <si>
    <t>PROYECTOS - PROGRAMAS</t>
  </si>
  <si>
    <t>Responsable / Involucrados</t>
  </si>
  <si>
    <t>ACTIVIDADES</t>
  </si>
  <si>
    <t>NIVEL DE AVANCE SOBRE RESULTADOS ESPERADOS</t>
  </si>
  <si>
    <t xml:space="preserve">No. </t>
  </si>
  <si>
    <t xml:space="preserve">Nombre </t>
  </si>
  <si>
    <t xml:space="preserve">Objetivos </t>
  </si>
  <si>
    <t>Responsable</t>
  </si>
  <si>
    <t>Involucrados</t>
  </si>
  <si>
    <t>No.</t>
  </si>
  <si>
    <t>Detalle</t>
  </si>
  <si>
    <t>Indicadores</t>
  </si>
  <si>
    <t>Cronograma de Ejecución</t>
  </si>
  <si>
    <t>PONDERACIÓN</t>
  </si>
  <si>
    <t>T1</t>
  </si>
  <si>
    <t>T2</t>
  </si>
  <si>
    <t>T3</t>
  </si>
  <si>
    <t>T4</t>
  </si>
  <si>
    <t>Cumplido</t>
  </si>
  <si>
    <t>Parcial</t>
  </si>
  <si>
    <t>Pendiente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</si>
  <si>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</si>
  <si>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</si>
  <si>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</si>
  <si>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</si>
  <si>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</si>
  <si>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</si>
  <si>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</si>
  <si>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</si>
  <si>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</si>
  <si>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</si>
  <si>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</si>
  <si>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</si>
  <si>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División de Viveros</t>
  </si>
  <si>
    <t>Reproducir plantas de alto interés para la flora nacional, así como también, para el embellecimiento y ornato de la institución, el intercambio con otras entidades, donaciones y para la venta al público.</t>
  </si>
  <si>
    <t>Ing. Agrón. Carmen Marlen Peguero</t>
  </si>
  <si>
    <t>Producir plantas nativas, endémicas, naturalizadas y exóticas.</t>
  </si>
  <si>
    <t>Registros, informes</t>
  </si>
  <si>
    <t>Intercambiar plantas de diversas especies con viveristas</t>
  </si>
  <si>
    <t>Acondicionar plantas endémicas, nativas y exóticas</t>
  </si>
  <si>
    <t>Llenar fundas para el trasplante y propagación de plantas</t>
  </si>
  <si>
    <t>Alinear fundas</t>
  </si>
  <si>
    <t>Preparar camas para la propagación sexual (semillas) y asexual (estacas, estolones, hijuelos, raíces, hojas, esquejes, acodos, injertos…)</t>
  </si>
  <si>
    <t>Cambiar sustrato en cama  de germinación según lo amerite</t>
  </si>
  <si>
    <t>Adquirir nuevas especies vegetales para diversificarlas y multiplicarlas</t>
  </si>
  <si>
    <t xml:space="preserve">Abonar y fertilizar plantas </t>
  </si>
  <si>
    <t xml:space="preserve">Controlar plagas y enfermedades </t>
  </si>
  <si>
    <t>Desplazamiento de plantas del sarán al sol para su aclimatación</t>
  </si>
  <si>
    <t>Informes</t>
  </si>
  <si>
    <t>8 podas realizadas</t>
  </si>
  <si>
    <t>Registro de comunicación, comunicación</t>
  </si>
  <si>
    <t>Gestionar la instalación de rejas protectoras para la oficina del vivero</t>
  </si>
  <si>
    <t>Gestionar la habilitación de un vestidor para los jardineros.</t>
  </si>
  <si>
    <t>Gestionar el mejoramiento del perimetro de la empalizada del vivero</t>
  </si>
  <si>
    <t>Gestionar la reparación del sistema de riego</t>
  </si>
  <si>
    <t>Participar en actividades de reforestación a lo  externo e interno del  JBN</t>
  </si>
  <si>
    <t>Registros, fotos</t>
  </si>
  <si>
    <t>Investigaciones</t>
  </si>
  <si>
    <t>Distribución del género Isidorea (Rubiaceae) en la Isla de La Española, de acuerdo a especímenes del Herbario JBSD</t>
  </si>
  <si>
    <t>Ing. Agrón. Carmen Marlen</t>
  </si>
  <si>
    <t>PLAN OPERATIVO ANUAL (POA) 2018</t>
  </si>
  <si>
    <t xml:space="preserve">DIVISIÓN DE VIVEROS </t>
  </si>
  <si>
    <t xml:space="preserve">168,000 fundas llenadas </t>
  </si>
  <si>
    <t xml:space="preserve">168,000 fundas alineadas </t>
  </si>
  <si>
    <t>Colocar grancover en la parte interna del sarán</t>
  </si>
  <si>
    <t>Suministrar plantas de diferentes especies a instituciones y proyectos: CONADIS,  MARIPOSARIO, LA BARQUITA, CIUDAD JUAN BOSCH, JARDIN BOTANICO DE SANTIAGO, CEI-RD</t>
  </si>
  <si>
    <t xml:space="preserve">Nivel 
de Avance </t>
  </si>
  <si>
    <t>No 
Cumplido</t>
  </si>
  <si>
    <t>Medios
 de Verificación</t>
  </si>
  <si>
    <t>Registros, informes 
y fotografías</t>
  </si>
  <si>
    <t>Registros, lista de 
participantes</t>
  </si>
  <si>
    <t>140,000  plantas nativas, endémicas, naturalizadas y exóticas.</t>
  </si>
  <si>
    <t>Vender plantas  nativas, endémicas, naturalizadas y exóticas.</t>
  </si>
  <si>
    <t>Aumentar aporte ingresos  a traves ventas de plantas y materiales</t>
  </si>
  <si>
    <t>Aporte de ingreso aumentado 1% a 2% al final de año</t>
  </si>
  <si>
    <t>30,000 plantas donadas a diferentes instituciones públicas y privadas</t>
  </si>
  <si>
    <t xml:space="preserve">60,000  plantas vendidas </t>
  </si>
  <si>
    <t>1,000 plantas  intercambiadas</t>
  </si>
  <si>
    <t>95% de la producción de plantas aondicionadas.</t>
  </si>
  <si>
    <t>100% camas  preparadas para la propagación sexual y asexual</t>
  </si>
  <si>
    <t xml:space="preserve"> 75% cambiado sustrato .a camas  de germinación</t>
  </si>
  <si>
    <t>20 especies adquiridas diversificarlas y multiplicarlas</t>
  </si>
  <si>
    <t xml:space="preserve">100% plantas abonadas y fertilizadas  </t>
  </si>
  <si>
    <t>90% enfermedades y plagas controladas</t>
  </si>
  <si>
    <t>168,000 plantas desplazadas</t>
  </si>
  <si>
    <t>250 m² de grancover  colocados en la parte interna del sarán</t>
  </si>
  <si>
    <t>Registros, informes,fotos</t>
  </si>
  <si>
    <t>Realizar informe de activdades de la División</t>
  </si>
  <si>
    <t>4 informes realizados</t>
  </si>
  <si>
    <t xml:space="preserve">Realizar  podas, para mejorar el desarrollo  especies vegetales y embellecimientos del vivero . </t>
  </si>
  <si>
    <t>Donar plantas de diversas especies  a diferentes instituciones públicas y privadas</t>
  </si>
  <si>
    <t>80% plantas suministradas a requerimiento de instituciones y proyectos, según disponibilidad</t>
  </si>
  <si>
    <t>Gestionar  área para construir un semí-invernadero para plantas ornamentales</t>
  </si>
  <si>
    <t xml:space="preserve">Una gestión realizada </t>
  </si>
  <si>
    <t>Comunicación de gestión</t>
  </si>
  <si>
    <t>Gestionar la construcción de mesas metálicascon y sin mallas</t>
  </si>
  <si>
    <t>Gestionadas la construccion de 4 mesas:  2 mesas metálicas con mallas  y 2 sin mallas</t>
  </si>
  <si>
    <t xml:space="preserve">Dar asistencia téncica a estudiantes y a ciudadanos clientes </t>
  </si>
  <si>
    <t>100% estudiantes y ciudadanos clientes asistidos técnicamente</t>
  </si>
  <si>
    <t>Realizar labores  culturales  en el vivero con estudiantes de Labor Social</t>
  </si>
  <si>
    <t>100% estudiantes de Labor Social realizan labores culturales dentro del vivero</t>
  </si>
  <si>
    <t>Participación 100% en actividades de reforestación</t>
  </si>
  <si>
    <t>Instalar carpa para venta de plantas  en la Exposición de Orquideas y en el Festival de Plantas y Flores</t>
  </si>
  <si>
    <t>2 carpas instalada para ventas de plantas en ambas actividades</t>
  </si>
  <si>
    <t>Carpas, fotos, ventas, registro de venta, reporte de ingreso</t>
  </si>
  <si>
    <t>Gestionar la Construccion de  area para la recepcion de visitas en el vivero</t>
  </si>
  <si>
    <t xml:space="preserve">Gestión realizada </t>
  </si>
  <si>
    <t>Recabar datos e informaciones en el Herbario</t>
  </si>
  <si>
    <t>Desarrollar temas sobre la distribución del género</t>
  </si>
  <si>
    <t>Estructural la investrigación, metodología, objetivos, fotos, entre otros.</t>
  </si>
  <si>
    <t>100% s datos e informaciones recabadas</t>
  </si>
  <si>
    <t>Estructura revisada y aprobada 100%</t>
  </si>
  <si>
    <t xml:space="preserve">90 temas desarrollados </t>
  </si>
  <si>
    <t>Registros, informes avance</t>
  </si>
  <si>
    <t>Entregar informe preliminar  al  Depto. de Botánica para revisión</t>
  </si>
  <si>
    <t>Un informe preliminar entregado</t>
  </si>
  <si>
    <t>Horticultura y Botánica, Vivero</t>
  </si>
  <si>
    <t>Horticultura, Vivero</t>
  </si>
  <si>
    <t>Horticultura, Vivero, Tesorería</t>
  </si>
  <si>
    <t xml:space="preserve">Direccion Gral. Administrativo, Horticultura, Vivero </t>
  </si>
  <si>
    <t xml:space="preserve">Horticultura, Vevero </t>
  </si>
  <si>
    <t xml:space="preserve">Horticultura, Vevero, Botánica </t>
  </si>
  <si>
    <t xml:space="preserve">Horticultura, Vevero, Protección Vegetal </t>
  </si>
  <si>
    <t>Horticultura , Servcicios Generales, Vivero</t>
  </si>
  <si>
    <t>Horticultura ,  Vivero</t>
  </si>
  <si>
    <t xml:space="preserve">Dirección Gral. Horticultura, Vevero </t>
  </si>
  <si>
    <t>Horticultura, Botánica, Vivero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</si>
</sst>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#,##0;[Red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8"/>
      <color theme="1"/>
      <name val="Arial"/>
      <family val="2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7" fillId="3" borderId="27" xfId="3" applyFont="1" applyFill="1" applyBorder="1" applyAlignment="1">
      <alignment horizontal="center" vertical="center" wrapText="1"/>
    </xf>
    <xf numFmtId="0" fontId="7" fillId="3" borderId="28" xfId="3" applyFont="1" applyFill="1" applyBorder="1" applyAlignment="1">
      <alignment horizontal="center" vertical="center" wrapText="1"/>
    </xf>
    <xf numFmtId="0" fontId="7" fillId="3" borderId="29" xfId="3" applyFont="1" applyFill="1" applyBorder="1" applyAlignment="1">
      <alignment horizontal="center" vertical="center" wrapText="1"/>
    </xf>
    <xf numFmtId="0" fontId="7" fillId="3" borderId="19" xfId="3" applyFont="1" applyFill="1" applyBorder="1" applyAlignment="1">
      <alignment horizontal="center" vertical="center" wrapText="1"/>
    </xf>
    <xf numFmtId="0" fontId="7" fillId="3" borderId="17" xfId="3" applyFont="1" applyFill="1" applyBorder="1" applyAlignment="1">
      <alignment horizontal="center" vertical="center" wrapText="1"/>
    </xf>
    <xf numFmtId="0" fontId="7" fillId="3" borderId="18" xfId="3" applyFont="1" applyFill="1" applyBorder="1" applyAlignment="1">
      <alignment horizontal="center" vertical="center" wrapText="1"/>
    </xf>
    <xf numFmtId="0" fontId="7" fillId="3" borderId="30" xfId="3" applyFont="1" applyFill="1" applyBorder="1" applyAlignment="1">
      <alignment horizontal="center" vertical="center" wrapText="1"/>
    </xf>
    <xf numFmtId="0" fontId="7" fillId="3" borderId="31" xfId="3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3" fontId="11" fillId="0" borderId="22" xfId="0" applyNumberFormat="1" applyFont="1" applyBorder="1" applyAlignment="1">
      <alignment horizontal="center" vertical="top"/>
    </xf>
    <xf numFmtId="3" fontId="11" fillId="0" borderId="22" xfId="0" applyNumberFormat="1" applyFont="1" applyFill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/>
    </xf>
    <xf numFmtId="9" fontId="11" fillId="0" borderId="22" xfId="0" applyNumberFormat="1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165" fontId="11" fillId="0" borderId="22" xfId="0" applyNumberFormat="1" applyFont="1" applyBorder="1" applyAlignment="1">
      <alignment horizontal="center" vertical="top"/>
    </xf>
    <xf numFmtId="9" fontId="11" fillId="0" borderId="22" xfId="1" applyFont="1" applyBorder="1" applyAlignment="1">
      <alignment horizontal="center" vertical="top"/>
    </xf>
    <xf numFmtId="0" fontId="11" fillId="0" borderId="22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/>
    </xf>
    <xf numFmtId="9" fontId="11" fillId="0" borderId="22" xfId="0" applyNumberFormat="1" applyFont="1" applyFill="1" applyBorder="1" applyAlignment="1">
      <alignment horizontal="center" vertical="top"/>
    </xf>
    <xf numFmtId="0" fontId="11" fillId="4" borderId="22" xfId="0" applyFont="1" applyFill="1" applyBorder="1" applyAlignment="1">
      <alignment horizontal="left" vertical="top" wrapText="1"/>
    </xf>
    <xf numFmtId="9" fontId="11" fillId="4" borderId="22" xfId="1" applyFont="1" applyFill="1" applyBorder="1" applyAlignment="1">
      <alignment horizontal="center" vertical="top"/>
    </xf>
    <xf numFmtId="9" fontId="11" fillId="0" borderId="22" xfId="0" applyNumberFormat="1" applyFont="1" applyFill="1" applyBorder="1" applyAlignment="1">
      <alignment horizontal="center" vertical="top" wrapText="1"/>
    </xf>
    <xf numFmtId="3" fontId="11" fillId="0" borderId="22" xfId="0" applyNumberFormat="1" applyFont="1" applyBorder="1" applyAlignment="1">
      <alignment vertical="top"/>
    </xf>
    <xf numFmtId="1" fontId="11" fillId="0" borderId="22" xfId="0" applyNumberFormat="1" applyFont="1" applyBorder="1" applyAlignment="1">
      <alignment horizontal="center" vertical="top"/>
    </xf>
    <xf numFmtId="0" fontId="11" fillId="0" borderId="22" xfId="0" applyFont="1" applyBorder="1" applyAlignment="1">
      <alignment vertical="top"/>
    </xf>
    <xf numFmtId="0" fontId="11" fillId="4" borderId="22" xfId="0" applyFont="1" applyFill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/>
    </xf>
    <xf numFmtId="0" fontId="11" fillId="0" borderId="28" xfId="0" applyFont="1" applyBorder="1" applyAlignment="1">
      <alignment horizontal="left" vertical="top" wrapText="1"/>
    </xf>
    <xf numFmtId="0" fontId="11" fillId="0" borderId="28" xfId="0" applyFont="1" applyBorder="1" applyAlignment="1">
      <alignment vertical="top"/>
    </xf>
    <xf numFmtId="0" fontId="11" fillId="0" borderId="28" xfId="0" applyFont="1" applyBorder="1" applyAlignment="1">
      <alignment horizontal="center" vertical="top"/>
    </xf>
    <xf numFmtId="0" fontId="11" fillId="0" borderId="28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vertical="top"/>
    </xf>
    <xf numFmtId="0" fontId="11" fillId="3" borderId="3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top"/>
    </xf>
    <xf numFmtId="0" fontId="10" fillId="0" borderId="33" xfId="0" applyFont="1" applyFill="1" applyBorder="1" applyAlignment="1">
      <alignment horizontal="center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center" vertical="top" wrapText="1"/>
    </xf>
    <xf numFmtId="0" fontId="11" fillId="0" borderId="33" xfId="0" applyFont="1" applyBorder="1" applyAlignment="1">
      <alignment horizontal="center" vertical="top"/>
    </xf>
    <xf numFmtId="0" fontId="10" fillId="0" borderId="22" xfId="0" applyFont="1" applyFill="1" applyBorder="1" applyAlignment="1">
      <alignment horizontal="center" vertical="top" wrapText="1"/>
    </xf>
    <xf numFmtId="164" fontId="11" fillId="0" borderId="22" xfId="4" applyFont="1" applyBorder="1" applyAlignment="1">
      <alignment horizontal="center" vertical="top"/>
    </xf>
    <xf numFmtId="0" fontId="11" fillId="0" borderId="22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center" vertical="top" wrapText="1"/>
    </xf>
    <xf numFmtId="3" fontId="11" fillId="4" borderId="22" xfId="0" applyNumberFormat="1" applyFont="1" applyFill="1" applyBorder="1" applyAlignment="1">
      <alignment horizontal="center" vertical="top"/>
    </xf>
    <xf numFmtId="165" fontId="11" fillId="4" borderId="22" xfId="0" applyNumberFormat="1" applyFont="1" applyFill="1" applyBorder="1" applyAlignment="1">
      <alignment horizontal="center" vertical="top"/>
    </xf>
    <xf numFmtId="10" fontId="11" fillId="4" borderId="22" xfId="4" applyNumberFormat="1" applyFont="1" applyFill="1" applyBorder="1" applyAlignment="1">
      <alignment horizontal="center" vertical="top"/>
    </xf>
    <xf numFmtId="164" fontId="11" fillId="4" borderId="22" xfId="4" applyFont="1" applyFill="1" applyBorder="1" applyAlignment="1">
      <alignment horizontal="center" vertical="top"/>
    </xf>
    <xf numFmtId="1" fontId="11" fillId="4" borderId="22" xfId="0" applyNumberFormat="1" applyFont="1" applyFill="1" applyBorder="1" applyAlignment="1">
      <alignment horizontal="center" vertical="top"/>
    </xf>
    <xf numFmtId="9" fontId="11" fillId="4" borderId="22" xfId="0" applyNumberFormat="1" applyFont="1" applyFill="1" applyBorder="1" applyAlignment="1">
      <alignment horizontal="center" vertical="top"/>
    </xf>
    <xf numFmtId="0" fontId="11" fillId="4" borderId="22" xfId="0" applyFont="1" applyFill="1" applyBorder="1" applyAlignment="1">
      <alignment horizontal="center" vertical="top"/>
    </xf>
    <xf numFmtId="3" fontId="11" fillId="4" borderId="22" xfId="0" applyNumberFormat="1" applyFont="1" applyFill="1" applyBorder="1" applyAlignment="1">
      <alignment vertical="top"/>
    </xf>
    <xf numFmtId="0" fontId="11" fillId="4" borderId="22" xfId="0" applyFont="1" applyFill="1" applyBorder="1" applyAlignment="1">
      <alignment vertical="top"/>
    </xf>
    <xf numFmtId="0" fontId="0" fillId="4" borderId="22" xfId="0" applyFill="1" applyBorder="1"/>
    <xf numFmtId="0" fontId="11" fillId="4" borderId="28" xfId="0" applyFont="1" applyFill="1" applyBorder="1" applyAlignment="1">
      <alignment vertical="top"/>
    </xf>
    <xf numFmtId="0" fontId="11" fillId="4" borderId="28" xfId="0" applyFont="1" applyFill="1" applyBorder="1" applyAlignment="1">
      <alignment horizontal="center" vertical="top"/>
    </xf>
    <xf numFmtId="9" fontId="11" fillId="4" borderId="22" xfId="0" applyNumberFormat="1" applyFont="1" applyFill="1" applyBorder="1" applyAlignment="1">
      <alignment vertical="top"/>
    </xf>
    <xf numFmtId="0" fontId="11" fillId="4" borderId="33" xfId="0" applyFont="1" applyFill="1" applyBorder="1" applyAlignment="1">
      <alignment vertical="top"/>
    </xf>
    <xf numFmtId="0" fontId="11" fillId="4" borderId="33" xfId="0" applyFont="1" applyFill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9" fillId="0" borderId="33" xfId="0" applyFont="1" applyBorder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center" textRotation="90" wrapText="1"/>
    </xf>
    <xf numFmtId="0" fontId="15" fillId="0" borderId="28" xfId="0" applyFont="1" applyBorder="1" applyAlignment="1">
      <alignment horizontal="center" vertical="center" textRotation="90" wrapText="1"/>
    </xf>
    <xf numFmtId="0" fontId="10" fillId="0" borderId="2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7" fillId="3" borderId="9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20" xfId="2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7" fillId="3" borderId="21" xfId="3" applyFont="1" applyFill="1" applyBorder="1" applyAlignment="1">
      <alignment horizontal="center" vertical="center" wrapText="1"/>
    </xf>
    <xf numFmtId="0" fontId="7" fillId="3" borderId="22" xfId="3" applyFont="1" applyFill="1" applyBorder="1" applyAlignment="1">
      <alignment horizontal="center" vertical="center" wrapText="1"/>
    </xf>
    <xf numFmtId="0" fontId="7" fillId="3" borderId="23" xfId="3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3" borderId="24" xfId="3" applyFont="1" applyFill="1" applyBorder="1" applyAlignment="1">
      <alignment horizontal="center" vertical="center" wrapText="1"/>
    </xf>
    <xf numFmtId="0" fontId="7" fillId="3" borderId="25" xfId="3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3" borderId="19" xfId="2" applyFont="1" applyFill="1" applyBorder="1" applyAlignment="1">
      <alignment horizontal="center" vertical="center" wrapText="1"/>
    </xf>
  </cellXfs>
  <cellStyles count="5">
    <cellStyle name="Moneda" xfId="4" builtinId="4"/>
    <cellStyle name="Normal" xfId="0" builtinId="0"/>
    <cellStyle name="Normal 11 2" xfId="3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30521</xdr:colOff>
      <xdr:row>0</xdr:row>
      <xdr:rowOff>158238</xdr:rowOff>
    </xdr:from>
    <xdr:to>
      <xdr:col>2</xdr:col>
      <xdr:colOff>1094289</xdr:colOff>
      <xdr:row>4</xdr:row>
      <xdr:rowOff>218564</xdr:rowOff>
    </xdr:to>
    <xdr:pic>
      <xdr:nvPicPr>
        <xdr:cNvPr id="2" name="5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1" y="761488"/>
          <a:ext cx="2333768" cy="94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abSelected="1" zoomScale="90" zoomScaleNormal="90" zoomScaleSheetLayoutView="40" workbookViewId="0">
      <selection activeCell="B10" sqref="B10:B38"/>
    </sheetView>
  </sheetViews>
  <sheetFormatPr baseColWidth="10" defaultColWidth="11.42578125" defaultRowHeight="15" x14ac:dyDescent="0.25"/>
  <cols>
    <col min="1" max="1" width="6.5703125" customWidth="1"/>
    <col min="2" max="2" width="12.42578125" customWidth="1"/>
    <col min="3" max="3" width="18.5703125" customWidth="1"/>
    <col min="4" max="4" width="13.42578125" customWidth="1"/>
    <col min="5" max="5" width="16.7109375" bestFit="1" customWidth="1"/>
    <col min="6" max="6" width="4.5703125" bestFit="1" customWidth="1"/>
    <col min="7" max="7" width="33" customWidth="1"/>
    <col min="8" max="8" width="24.85546875" customWidth="1"/>
    <col min="9" max="9" width="22" bestFit="1" customWidth="1"/>
    <col min="10" max="21" width="6.7109375" bestFit="1" customWidth="1"/>
    <col min="22" max="22" width="11.7109375" bestFit="1" customWidth="1"/>
    <col min="23" max="23" width="11" bestFit="1" customWidth="1"/>
    <col min="24" max="24" width="8.140625" bestFit="1" customWidth="1"/>
    <col min="25" max="25" width="11.42578125" bestFit="1" customWidth="1"/>
    <col min="26" max="26" width="21.28515625" customWidth="1"/>
  </cols>
  <sheetData>
    <row r="1" spans="1:26" ht="18" x14ac:dyDescent="0.25">
      <c r="A1" s="1"/>
      <c r="B1" s="2"/>
      <c r="C1" s="2"/>
      <c r="D1" s="3"/>
      <c r="E1" s="3"/>
      <c r="F1" s="4"/>
      <c r="G1" s="2"/>
      <c r="H1" s="5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x14ac:dyDescent="0.25">
      <c r="A2" s="1"/>
      <c r="B2" s="2"/>
      <c r="C2" s="2"/>
      <c r="D2" s="3"/>
      <c r="E2" s="3"/>
      <c r="F2" s="4"/>
      <c r="G2" s="2"/>
      <c r="H2" s="5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x14ac:dyDescent="0.2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</row>
    <row r="4" spans="1:26" ht="18" x14ac:dyDescent="0.25">
      <c r="A4" s="111" t="s">
        <v>62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26" ht="18.75" thickBot="1" x14ac:dyDescent="0.3">
      <c r="A5" s="112" t="s">
        <v>61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26" ht="39" customHeight="1" thickBot="1" x14ac:dyDescent="0.3">
      <c r="A6" s="113" t="s">
        <v>1</v>
      </c>
      <c r="B6" s="114"/>
      <c r="C6" s="114"/>
      <c r="D6" s="113" t="s">
        <v>2</v>
      </c>
      <c r="E6" s="115"/>
      <c r="F6" s="113" t="s">
        <v>3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6" t="s">
        <v>4</v>
      </c>
      <c r="W6" s="117"/>
      <c r="X6" s="117"/>
      <c r="Y6" s="117"/>
      <c r="Z6" s="118"/>
    </row>
    <row r="7" spans="1:26" ht="16.5" thickBot="1" x14ac:dyDescent="0.3">
      <c r="A7" s="121" t="s">
        <v>5</v>
      </c>
      <c r="B7" s="96" t="s">
        <v>6</v>
      </c>
      <c r="C7" s="122" t="s">
        <v>7</v>
      </c>
      <c r="D7" s="124" t="s">
        <v>8</v>
      </c>
      <c r="E7" s="98" t="s">
        <v>9</v>
      </c>
      <c r="F7" s="124" t="s">
        <v>10</v>
      </c>
      <c r="G7" s="96" t="s">
        <v>11</v>
      </c>
      <c r="H7" s="96" t="s">
        <v>12</v>
      </c>
      <c r="I7" s="98" t="s">
        <v>69</v>
      </c>
      <c r="J7" s="100" t="s">
        <v>13</v>
      </c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 t="s">
        <v>67</v>
      </c>
      <c r="W7" s="104" t="s">
        <v>14</v>
      </c>
      <c r="X7" s="105"/>
      <c r="Y7" s="105"/>
      <c r="Z7" s="106"/>
    </row>
    <row r="8" spans="1:26" ht="15.75" x14ac:dyDescent="0.25">
      <c r="A8" s="103"/>
      <c r="B8" s="97"/>
      <c r="C8" s="123"/>
      <c r="D8" s="125"/>
      <c r="E8" s="99"/>
      <c r="F8" s="125"/>
      <c r="G8" s="97"/>
      <c r="H8" s="97"/>
      <c r="I8" s="99"/>
      <c r="J8" s="107" t="s">
        <v>15</v>
      </c>
      <c r="K8" s="108"/>
      <c r="L8" s="109"/>
      <c r="M8" s="107" t="s">
        <v>16</v>
      </c>
      <c r="N8" s="108"/>
      <c r="O8" s="109"/>
      <c r="P8" s="107" t="s">
        <v>17</v>
      </c>
      <c r="Q8" s="108"/>
      <c r="R8" s="119"/>
      <c r="S8" s="120" t="s">
        <v>18</v>
      </c>
      <c r="T8" s="108"/>
      <c r="U8" s="109"/>
      <c r="V8" s="103"/>
      <c r="W8" s="81" t="s">
        <v>19</v>
      </c>
      <c r="X8" s="83" t="s">
        <v>20</v>
      </c>
      <c r="Y8" s="85" t="s">
        <v>21</v>
      </c>
      <c r="Z8" s="87" t="s">
        <v>68</v>
      </c>
    </row>
    <row r="9" spans="1:26" ht="15.75" x14ac:dyDescent="0.25">
      <c r="A9" s="103"/>
      <c r="B9" s="97"/>
      <c r="C9" s="123"/>
      <c r="D9" s="125"/>
      <c r="E9" s="99"/>
      <c r="F9" s="125"/>
      <c r="G9" s="97"/>
      <c r="H9" s="97"/>
      <c r="I9" s="99"/>
      <c r="J9" s="7" t="s">
        <v>22</v>
      </c>
      <c r="K9" s="8" t="s">
        <v>23</v>
      </c>
      <c r="L9" s="9" t="s">
        <v>24</v>
      </c>
      <c r="M9" s="10" t="s">
        <v>25</v>
      </c>
      <c r="N9" s="11" t="s">
        <v>26</v>
      </c>
      <c r="O9" s="12" t="s">
        <v>27</v>
      </c>
      <c r="P9" s="7" t="s">
        <v>28</v>
      </c>
      <c r="Q9" s="8" t="s">
        <v>29</v>
      </c>
      <c r="R9" s="13" t="s">
        <v>30</v>
      </c>
      <c r="S9" s="14" t="s">
        <v>31</v>
      </c>
      <c r="T9" s="8" t="s">
        <v>32</v>
      </c>
      <c r="U9" s="9" t="s">
        <v>33</v>
      </c>
      <c r="V9" s="103"/>
      <c r="W9" s="82"/>
      <c r="X9" s="84"/>
      <c r="Y9" s="86"/>
      <c r="Z9" s="88"/>
    </row>
    <row r="10" spans="1:26" ht="38.25" x14ac:dyDescent="0.25">
      <c r="A10" s="89">
        <v>1</v>
      </c>
      <c r="B10" s="90" t="s">
        <v>34</v>
      </c>
      <c r="C10" s="92" t="s">
        <v>35</v>
      </c>
      <c r="D10" s="94" t="s">
        <v>36</v>
      </c>
      <c r="E10" s="15" t="s">
        <v>117</v>
      </c>
      <c r="F10" s="16">
        <v>1</v>
      </c>
      <c r="G10" s="17" t="s">
        <v>37</v>
      </c>
      <c r="H10" s="18" t="s">
        <v>72</v>
      </c>
      <c r="I10" s="15" t="s">
        <v>70</v>
      </c>
      <c r="J10" s="19">
        <v>15000</v>
      </c>
      <c r="K10" s="19">
        <v>15000</v>
      </c>
      <c r="L10" s="56">
        <v>10000</v>
      </c>
      <c r="M10" s="56">
        <v>10000</v>
      </c>
      <c r="N10" s="56">
        <v>15000</v>
      </c>
      <c r="O10" s="56">
        <v>10000</v>
      </c>
      <c r="P10" s="56">
        <v>15000</v>
      </c>
      <c r="Q10" s="56">
        <v>10000</v>
      </c>
      <c r="R10" s="56">
        <v>10000</v>
      </c>
      <c r="S10" s="56">
        <v>10000</v>
      </c>
      <c r="T10" s="56">
        <v>10000</v>
      </c>
      <c r="U10" s="56">
        <v>10000</v>
      </c>
      <c r="V10" s="20"/>
      <c r="W10" s="21"/>
      <c r="X10" s="22"/>
      <c r="Y10" s="23"/>
      <c r="Z10" s="23"/>
    </row>
    <row r="11" spans="1:26" ht="25.5" x14ac:dyDescent="0.25">
      <c r="A11" s="72"/>
      <c r="B11" s="90"/>
      <c r="C11" s="92"/>
      <c r="D11" s="95"/>
      <c r="E11" s="15" t="s">
        <v>118</v>
      </c>
      <c r="F11" s="16">
        <v>2</v>
      </c>
      <c r="G11" s="17" t="s">
        <v>73</v>
      </c>
      <c r="H11" s="18" t="s">
        <v>77</v>
      </c>
      <c r="I11" s="15" t="s">
        <v>70</v>
      </c>
      <c r="J11" s="24">
        <v>3000</v>
      </c>
      <c r="K11" s="24">
        <v>3000</v>
      </c>
      <c r="L11" s="57">
        <v>6500</v>
      </c>
      <c r="M11" s="57">
        <v>5000</v>
      </c>
      <c r="N11" s="57">
        <v>5000</v>
      </c>
      <c r="O11" s="57">
        <v>5000</v>
      </c>
      <c r="P11" s="57">
        <v>5000</v>
      </c>
      <c r="Q11" s="57">
        <v>5000</v>
      </c>
      <c r="R11" s="57">
        <v>5000</v>
      </c>
      <c r="S11" s="57">
        <v>5500</v>
      </c>
      <c r="T11" s="57">
        <v>6000</v>
      </c>
      <c r="U11" s="57">
        <v>6000</v>
      </c>
      <c r="V11" s="20"/>
      <c r="W11" s="25"/>
      <c r="X11" s="23"/>
      <c r="Y11" s="23"/>
      <c r="Z11" s="23"/>
    </row>
    <row r="12" spans="1:26" ht="25.5" x14ac:dyDescent="0.25">
      <c r="A12" s="72"/>
      <c r="B12" s="90"/>
      <c r="C12" s="92"/>
      <c r="D12" s="95"/>
      <c r="E12" s="54" t="s">
        <v>119</v>
      </c>
      <c r="F12" s="16">
        <v>3</v>
      </c>
      <c r="G12" s="17" t="s">
        <v>74</v>
      </c>
      <c r="H12" s="18" t="s">
        <v>75</v>
      </c>
      <c r="I12" s="15" t="s">
        <v>38</v>
      </c>
      <c r="J12" s="53"/>
      <c r="K12" s="53"/>
      <c r="L12" s="58">
        <v>5.0000000000000001E-3</v>
      </c>
      <c r="M12" s="59"/>
      <c r="N12" s="59"/>
      <c r="O12" s="58">
        <v>0.01</v>
      </c>
      <c r="P12" s="59"/>
      <c r="Q12" s="59"/>
      <c r="R12" s="58">
        <v>1.4999999999999999E-2</v>
      </c>
      <c r="S12" s="59"/>
      <c r="T12" s="59"/>
      <c r="U12" s="58">
        <v>0.02</v>
      </c>
      <c r="V12" s="20"/>
      <c r="W12" s="21"/>
      <c r="X12" s="25"/>
      <c r="Y12" s="23"/>
      <c r="Z12" s="23"/>
    </row>
    <row r="13" spans="1:26" ht="38.25" x14ac:dyDescent="0.25">
      <c r="A13" s="72"/>
      <c r="B13" s="90"/>
      <c r="C13" s="92"/>
      <c r="D13" s="95"/>
      <c r="E13" s="15" t="s">
        <v>120</v>
      </c>
      <c r="F13" s="55">
        <v>4</v>
      </c>
      <c r="G13" s="17" t="s">
        <v>91</v>
      </c>
      <c r="H13" s="18" t="s">
        <v>76</v>
      </c>
      <c r="I13" s="15" t="s">
        <v>38</v>
      </c>
      <c r="J13" s="19">
        <v>2500</v>
      </c>
      <c r="K13" s="19">
        <v>2500</v>
      </c>
      <c r="L13" s="56">
        <v>2500</v>
      </c>
      <c r="M13" s="56">
        <v>2500</v>
      </c>
      <c r="N13" s="56">
        <v>2500</v>
      </c>
      <c r="O13" s="56">
        <v>2500</v>
      </c>
      <c r="P13" s="56">
        <v>2500</v>
      </c>
      <c r="Q13" s="56">
        <v>2500</v>
      </c>
      <c r="R13" s="56">
        <v>2500</v>
      </c>
      <c r="S13" s="56">
        <v>2500</v>
      </c>
      <c r="T13" s="56">
        <v>2500</v>
      </c>
      <c r="U13" s="56">
        <v>2500</v>
      </c>
      <c r="V13" s="20"/>
      <c r="W13" s="21"/>
      <c r="X13" s="25"/>
      <c r="Y13" s="23"/>
      <c r="Z13" s="23"/>
    </row>
    <row r="14" spans="1:26" ht="25.5" x14ac:dyDescent="0.25">
      <c r="A14" s="72"/>
      <c r="B14" s="90"/>
      <c r="C14" s="92"/>
      <c r="D14" s="95"/>
      <c r="E14" s="15" t="s">
        <v>121</v>
      </c>
      <c r="F14" s="55">
        <v>5</v>
      </c>
      <c r="G14" s="17" t="s">
        <v>39</v>
      </c>
      <c r="H14" s="18" t="s">
        <v>78</v>
      </c>
      <c r="I14" s="15" t="s">
        <v>38</v>
      </c>
      <c r="J14" s="23">
        <v>80</v>
      </c>
      <c r="K14" s="33">
        <v>100</v>
      </c>
      <c r="L14" s="60">
        <v>100</v>
      </c>
      <c r="M14" s="60">
        <v>80</v>
      </c>
      <c r="N14" s="60">
        <v>80</v>
      </c>
      <c r="O14" s="60">
        <v>80</v>
      </c>
      <c r="P14" s="60">
        <v>80</v>
      </c>
      <c r="Q14" s="60">
        <v>80</v>
      </c>
      <c r="R14" s="60">
        <v>80</v>
      </c>
      <c r="S14" s="60">
        <v>80</v>
      </c>
      <c r="T14" s="60">
        <v>80</v>
      </c>
      <c r="U14" s="60">
        <v>80</v>
      </c>
      <c r="V14" s="20"/>
      <c r="W14" s="25"/>
      <c r="X14" s="23"/>
      <c r="Y14" s="23"/>
      <c r="Z14" s="23"/>
    </row>
    <row r="15" spans="1:26" ht="25.5" x14ac:dyDescent="0.25">
      <c r="A15" s="72"/>
      <c r="B15" s="90"/>
      <c r="C15" s="92"/>
      <c r="D15" s="95"/>
      <c r="E15" s="54" t="s">
        <v>121</v>
      </c>
      <c r="F15" s="55">
        <v>6</v>
      </c>
      <c r="G15" s="17" t="s">
        <v>40</v>
      </c>
      <c r="H15" s="15" t="s">
        <v>79</v>
      </c>
      <c r="I15" s="15" t="s">
        <v>38</v>
      </c>
      <c r="J15" s="25">
        <v>0.95</v>
      </c>
      <c r="K15" s="25">
        <v>0.95</v>
      </c>
      <c r="L15" s="30">
        <v>0.95</v>
      </c>
      <c r="M15" s="30">
        <v>0.95</v>
      </c>
      <c r="N15" s="30">
        <v>0.95</v>
      </c>
      <c r="O15" s="30">
        <v>0.95</v>
      </c>
      <c r="P15" s="30">
        <v>0.95</v>
      </c>
      <c r="Q15" s="30">
        <v>0.95</v>
      </c>
      <c r="R15" s="30">
        <v>0.95</v>
      </c>
      <c r="S15" s="30">
        <v>0.95</v>
      </c>
      <c r="T15" s="30">
        <v>0.95</v>
      </c>
      <c r="U15" s="30">
        <v>0.95</v>
      </c>
      <c r="V15" s="26"/>
      <c r="W15" s="25"/>
      <c r="X15" s="23"/>
      <c r="Y15" s="23"/>
      <c r="Z15" s="23"/>
    </row>
    <row r="16" spans="1:26" ht="25.5" x14ac:dyDescent="0.25">
      <c r="A16" s="72"/>
      <c r="B16" s="90"/>
      <c r="C16" s="92"/>
      <c r="D16" s="95"/>
      <c r="E16" s="54" t="s">
        <v>121</v>
      </c>
      <c r="F16" s="55">
        <v>7</v>
      </c>
      <c r="G16" s="15" t="s">
        <v>41</v>
      </c>
      <c r="H16" s="18" t="s">
        <v>63</v>
      </c>
      <c r="I16" s="15" t="s">
        <v>38</v>
      </c>
      <c r="J16" s="19">
        <f>J10*1.2</f>
        <v>18000</v>
      </c>
      <c r="K16" s="19">
        <f t="shared" ref="K16:U16" si="0">K10*1.2</f>
        <v>18000</v>
      </c>
      <c r="L16" s="56">
        <f t="shared" si="0"/>
        <v>12000</v>
      </c>
      <c r="M16" s="56">
        <f t="shared" si="0"/>
        <v>12000</v>
      </c>
      <c r="N16" s="56">
        <f t="shared" si="0"/>
        <v>18000</v>
      </c>
      <c r="O16" s="56">
        <f t="shared" si="0"/>
        <v>12000</v>
      </c>
      <c r="P16" s="56">
        <f t="shared" si="0"/>
        <v>18000</v>
      </c>
      <c r="Q16" s="56">
        <f t="shared" si="0"/>
        <v>12000</v>
      </c>
      <c r="R16" s="56">
        <f t="shared" si="0"/>
        <v>12000</v>
      </c>
      <c r="S16" s="56">
        <f t="shared" si="0"/>
        <v>12000</v>
      </c>
      <c r="T16" s="56">
        <f t="shared" si="0"/>
        <v>12000</v>
      </c>
      <c r="U16" s="56">
        <f t="shared" si="0"/>
        <v>12000</v>
      </c>
      <c r="V16" s="20"/>
      <c r="W16" s="21"/>
      <c r="X16" s="25"/>
      <c r="Y16" s="23"/>
      <c r="Z16" s="23"/>
    </row>
    <row r="17" spans="1:26" ht="23.25" x14ac:dyDescent="0.25">
      <c r="A17" s="72"/>
      <c r="B17" s="90"/>
      <c r="C17" s="92"/>
      <c r="D17" s="95"/>
      <c r="E17" s="54" t="s">
        <v>121</v>
      </c>
      <c r="F17" s="55">
        <v>8</v>
      </c>
      <c r="G17" s="15" t="s">
        <v>42</v>
      </c>
      <c r="H17" s="15" t="s">
        <v>64</v>
      </c>
      <c r="I17" s="15" t="s">
        <v>38</v>
      </c>
      <c r="J17" s="19">
        <f>J10*1.2</f>
        <v>18000</v>
      </c>
      <c r="K17" s="19">
        <f t="shared" ref="K17:U17" si="1">K10*1.2</f>
        <v>18000</v>
      </c>
      <c r="L17" s="56">
        <f t="shared" si="1"/>
        <v>12000</v>
      </c>
      <c r="M17" s="56">
        <f t="shared" si="1"/>
        <v>12000</v>
      </c>
      <c r="N17" s="56">
        <f t="shared" si="1"/>
        <v>18000</v>
      </c>
      <c r="O17" s="56">
        <f t="shared" si="1"/>
        <v>12000</v>
      </c>
      <c r="P17" s="56">
        <f t="shared" si="1"/>
        <v>18000</v>
      </c>
      <c r="Q17" s="56">
        <f t="shared" si="1"/>
        <v>12000</v>
      </c>
      <c r="R17" s="56">
        <f t="shared" si="1"/>
        <v>12000</v>
      </c>
      <c r="S17" s="56">
        <f t="shared" si="1"/>
        <v>12000</v>
      </c>
      <c r="T17" s="56">
        <f t="shared" si="1"/>
        <v>12000</v>
      </c>
      <c r="U17" s="56">
        <f t="shared" si="1"/>
        <v>12000</v>
      </c>
      <c r="V17" s="20"/>
      <c r="W17" s="21"/>
      <c r="X17" s="25"/>
      <c r="Y17" s="23"/>
      <c r="Z17" s="23"/>
    </row>
    <row r="18" spans="1:26" ht="51" x14ac:dyDescent="0.25">
      <c r="A18" s="72"/>
      <c r="B18" s="90"/>
      <c r="C18" s="92"/>
      <c r="D18" s="95"/>
      <c r="E18" s="18" t="s">
        <v>118</v>
      </c>
      <c r="F18" s="55">
        <v>9</v>
      </c>
      <c r="G18" s="18" t="s">
        <v>43</v>
      </c>
      <c r="H18" s="18" t="s">
        <v>80</v>
      </c>
      <c r="I18" s="18" t="s">
        <v>38</v>
      </c>
      <c r="J18" s="28">
        <v>1</v>
      </c>
      <c r="K18" s="28">
        <v>1</v>
      </c>
      <c r="L18" s="61">
        <v>1</v>
      </c>
      <c r="M18" s="61">
        <v>1</v>
      </c>
      <c r="N18" s="61">
        <v>1</v>
      </c>
      <c r="O18" s="61">
        <v>1</v>
      </c>
      <c r="P18" s="61">
        <v>1</v>
      </c>
      <c r="Q18" s="61">
        <v>1</v>
      </c>
      <c r="R18" s="61">
        <v>1</v>
      </c>
      <c r="S18" s="61">
        <v>1</v>
      </c>
      <c r="T18" s="61">
        <v>1</v>
      </c>
      <c r="U18" s="61">
        <v>1</v>
      </c>
      <c r="V18" s="20"/>
      <c r="W18" s="28"/>
      <c r="X18" s="28"/>
      <c r="Y18" s="27"/>
      <c r="Z18" s="27"/>
    </row>
    <row r="19" spans="1:26" ht="25.5" x14ac:dyDescent="0.25">
      <c r="A19" s="72"/>
      <c r="B19" s="90"/>
      <c r="C19" s="92"/>
      <c r="D19" s="95"/>
      <c r="E19" s="54" t="s">
        <v>121</v>
      </c>
      <c r="F19" s="55">
        <v>10</v>
      </c>
      <c r="G19" s="15" t="s">
        <v>44</v>
      </c>
      <c r="H19" s="15" t="s">
        <v>81</v>
      </c>
      <c r="I19" s="15" t="s">
        <v>38</v>
      </c>
      <c r="J19" s="28">
        <v>0.75</v>
      </c>
      <c r="K19" s="28">
        <v>0.75</v>
      </c>
      <c r="L19" s="61">
        <v>0.75</v>
      </c>
      <c r="M19" s="61">
        <v>0.75</v>
      </c>
      <c r="N19" s="61">
        <v>0.75</v>
      </c>
      <c r="O19" s="61">
        <v>0.75</v>
      </c>
      <c r="P19" s="61">
        <v>0.75</v>
      </c>
      <c r="Q19" s="61">
        <v>0.75</v>
      </c>
      <c r="R19" s="61">
        <v>0.75</v>
      </c>
      <c r="S19" s="61">
        <v>0.75</v>
      </c>
      <c r="T19" s="61">
        <v>0.75</v>
      </c>
      <c r="U19" s="61">
        <v>0.75</v>
      </c>
      <c r="V19" s="26"/>
      <c r="W19" s="21"/>
      <c r="X19" s="25"/>
      <c r="Y19" s="23"/>
      <c r="Z19" s="23"/>
    </row>
    <row r="20" spans="1:26" ht="25.5" x14ac:dyDescent="0.25">
      <c r="A20" s="72"/>
      <c r="B20" s="90"/>
      <c r="C20" s="92"/>
      <c r="D20" s="95"/>
      <c r="E20" s="54" t="s">
        <v>122</v>
      </c>
      <c r="F20" s="55">
        <v>11</v>
      </c>
      <c r="G20" s="29" t="s">
        <v>45</v>
      </c>
      <c r="H20" s="15" t="s">
        <v>82</v>
      </c>
      <c r="I20" s="15" t="s">
        <v>38</v>
      </c>
      <c r="J20" s="23"/>
      <c r="K20" s="23"/>
      <c r="L20" s="62">
        <v>5</v>
      </c>
      <c r="M20" s="62"/>
      <c r="N20" s="62"/>
      <c r="O20" s="62">
        <v>5</v>
      </c>
      <c r="P20" s="62"/>
      <c r="Q20" s="62"/>
      <c r="R20" s="62">
        <v>5</v>
      </c>
      <c r="S20" s="62"/>
      <c r="T20" s="62"/>
      <c r="U20" s="62">
        <v>5</v>
      </c>
      <c r="V20" s="26"/>
      <c r="W20" s="21"/>
      <c r="X20" s="30"/>
      <c r="Y20" s="23"/>
      <c r="Z20" s="23"/>
    </row>
    <row r="21" spans="1:26" ht="25.5" x14ac:dyDescent="0.25">
      <c r="A21" s="72"/>
      <c r="B21" s="90"/>
      <c r="C21" s="92"/>
      <c r="D21" s="95"/>
      <c r="E21" s="54" t="s">
        <v>121</v>
      </c>
      <c r="F21" s="55">
        <v>12</v>
      </c>
      <c r="G21" s="15" t="s">
        <v>46</v>
      </c>
      <c r="H21" s="15" t="s">
        <v>83</v>
      </c>
      <c r="I21" s="15" t="s">
        <v>38</v>
      </c>
      <c r="J21" s="28">
        <v>1</v>
      </c>
      <c r="K21" s="28">
        <v>1</v>
      </c>
      <c r="L21" s="61">
        <v>1</v>
      </c>
      <c r="M21" s="61">
        <v>1</v>
      </c>
      <c r="N21" s="61">
        <v>1</v>
      </c>
      <c r="O21" s="61">
        <v>1</v>
      </c>
      <c r="P21" s="61">
        <v>1</v>
      </c>
      <c r="Q21" s="61">
        <v>1</v>
      </c>
      <c r="R21" s="61">
        <v>1</v>
      </c>
      <c r="S21" s="61">
        <v>1</v>
      </c>
      <c r="T21" s="61">
        <v>1</v>
      </c>
      <c r="U21" s="61">
        <v>1</v>
      </c>
      <c r="V21" s="20"/>
      <c r="W21" s="21"/>
      <c r="X21" s="25"/>
      <c r="Y21" s="23"/>
      <c r="Z21" s="23"/>
    </row>
    <row r="22" spans="1:26" ht="38.25" x14ac:dyDescent="0.25">
      <c r="A22" s="72"/>
      <c r="B22" s="90"/>
      <c r="C22" s="92"/>
      <c r="D22" s="95"/>
      <c r="E22" s="54" t="s">
        <v>123</v>
      </c>
      <c r="F22" s="55">
        <v>13</v>
      </c>
      <c r="G22" s="15" t="s">
        <v>47</v>
      </c>
      <c r="H22" s="15" t="s">
        <v>84</v>
      </c>
      <c r="I22" s="15" t="s">
        <v>38</v>
      </c>
      <c r="J22" s="22">
        <v>0.9</v>
      </c>
      <c r="K22" s="22">
        <v>0.9</v>
      </c>
      <c r="L22" s="61">
        <v>0.9</v>
      </c>
      <c r="M22" s="61">
        <v>0.9</v>
      </c>
      <c r="N22" s="61">
        <v>0.9</v>
      </c>
      <c r="O22" s="61">
        <v>0.9</v>
      </c>
      <c r="P22" s="61">
        <v>0.9</v>
      </c>
      <c r="Q22" s="61">
        <v>0.9</v>
      </c>
      <c r="R22" s="61">
        <v>0.9</v>
      </c>
      <c r="S22" s="61">
        <v>0.9</v>
      </c>
      <c r="T22" s="61">
        <v>0.9</v>
      </c>
      <c r="U22" s="61">
        <v>0.9</v>
      </c>
      <c r="V22" s="31"/>
      <c r="W22" s="25"/>
      <c r="X22" s="21"/>
      <c r="Y22" s="23"/>
      <c r="Z22" s="23"/>
    </row>
    <row r="23" spans="1:26" ht="25.5" x14ac:dyDescent="0.25">
      <c r="A23" s="72"/>
      <c r="B23" s="90"/>
      <c r="C23" s="92"/>
      <c r="D23" s="95"/>
      <c r="E23" s="54" t="s">
        <v>121</v>
      </c>
      <c r="F23" s="55">
        <v>14</v>
      </c>
      <c r="G23" s="15" t="s">
        <v>48</v>
      </c>
      <c r="H23" s="15" t="s">
        <v>85</v>
      </c>
      <c r="I23" s="15" t="s">
        <v>38</v>
      </c>
      <c r="J23" s="32"/>
      <c r="K23" s="32"/>
      <c r="L23" s="63">
        <f>SUM(J17:L17)</f>
        <v>48000</v>
      </c>
      <c r="M23" s="63"/>
      <c r="N23" s="63"/>
      <c r="O23" s="63">
        <f>SUM(M17:O17)</f>
        <v>42000</v>
      </c>
      <c r="P23" s="63"/>
      <c r="Q23" s="63"/>
      <c r="R23" s="63">
        <f>SUM(P17:R17)</f>
        <v>42000</v>
      </c>
      <c r="S23" s="63"/>
      <c r="T23" s="63"/>
      <c r="U23" s="63">
        <f>SUM(S17:U17)</f>
        <v>36000</v>
      </c>
      <c r="V23" s="20"/>
      <c r="W23" s="21"/>
      <c r="X23" s="25"/>
      <c r="Y23" s="23"/>
      <c r="Z23" s="23"/>
    </row>
    <row r="24" spans="1:26" ht="30" customHeight="1" x14ac:dyDescent="0.25">
      <c r="A24" s="72"/>
      <c r="B24" s="90"/>
      <c r="C24" s="92"/>
      <c r="D24" s="95"/>
      <c r="E24" s="54" t="s">
        <v>121</v>
      </c>
      <c r="F24" s="55">
        <v>15</v>
      </c>
      <c r="G24" s="15" t="s">
        <v>65</v>
      </c>
      <c r="H24" s="15" t="s">
        <v>86</v>
      </c>
      <c r="I24" s="15" t="s">
        <v>87</v>
      </c>
      <c r="J24" s="33"/>
      <c r="K24" s="33"/>
      <c r="L24" s="60">
        <v>50</v>
      </c>
      <c r="M24" s="60"/>
      <c r="N24" s="60"/>
      <c r="O24" s="60">
        <v>75</v>
      </c>
      <c r="P24" s="60"/>
      <c r="Q24" s="60"/>
      <c r="R24" s="60">
        <v>75</v>
      </c>
      <c r="S24" s="60"/>
      <c r="T24" s="60"/>
      <c r="U24" s="60">
        <v>50</v>
      </c>
      <c r="V24" s="20"/>
      <c r="W24" s="23"/>
      <c r="X24" s="25"/>
      <c r="Y24" s="23"/>
      <c r="Z24" s="23"/>
    </row>
    <row r="25" spans="1:26" ht="25.5" x14ac:dyDescent="0.25">
      <c r="A25" s="72"/>
      <c r="B25" s="90"/>
      <c r="C25" s="92"/>
      <c r="D25" s="95"/>
      <c r="E25" s="54" t="s">
        <v>121</v>
      </c>
      <c r="F25" s="55">
        <v>16</v>
      </c>
      <c r="G25" s="15" t="s">
        <v>88</v>
      </c>
      <c r="H25" s="15" t="s">
        <v>89</v>
      </c>
      <c r="I25" s="15" t="s">
        <v>49</v>
      </c>
      <c r="J25" s="34"/>
      <c r="K25" s="34"/>
      <c r="L25" s="64">
        <v>1</v>
      </c>
      <c r="M25" s="64"/>
      <c r="N25" s="64"/>
      <c r="O25" s="64">
        <v>1</v>
      </c>
      <c r="P25" s="62"/>
      <c r="Q25" s="62"/>
      <c r="R25" s="64">
        <v>1</v>
      </c>
      <c r="S25" s="62"/>
      <c r="T25" s="62"/>
      <c r="U25" s="64">
        <v>1</v>
      </c>
      <c r="V25" s="20"/>
      <c r="W25" s="25"/>
      <c r="X25" s="23"/>
      <c r="Y25" s="23"/>
      <c r="Z25" s="23"/>
    </row>
    <row r="26" spans="1:26" ht="38.25" x14ac:dyDescent="0.25">
      <c r="A26" s="72"/>
      <c r="B26" s="90"/>
      <c r="C26" s="92"/>
      <c r="D26" s="95"/>
      <c r="E26" s="54" t="s">
        <v>121</v>
      </c>
      <c r="F26" s="55">
        <v>17</v>
      </c>
      <c r="G26" s="15" t="s">
        <v>90</v>
      </c>
      <c r="H26" s="15" t="s">
        <v>50</v>
      </c>
      <c r="I26" s="15" t="s">
        <v>38</v>
      </c>
      <c r="J26" s="34"/>
      <c r="K26" s="34"/>
      <c r="L26" s="64"/>
      <c r="M26" s="64">
        <v>2</v>
      </c>
      <c r="N26" s="64">
        <v>2</v>
      </c>
      <c r="O26" s="64"/>
      <c r="P26" s="62"/>
      <c r="Q26" s="62">
        <v>2</v>
      </c>
      <c r="R26" s="64"/>
      <c r="S26" s="62"/>
      <c r="T26" s="62">
        <v>2</v>
      </c>
      <c r="U26" s="64"/>
      <c r="V26" s="20"/>
      <c r="W26" s="21"/>
      <c r="X26" s="25"/>
      <c r="Y26" s="23"/>
      <c r="Z26" s="23"/>
    </row>
    <row r="27" spans="1:26" ht="63" customHeight="1" x14ac:dyDescent="0.25">
      <c r="A27" s="72"/>
      <c r="B27" s="90"/>
      <c r="C27" s="92"/>
      <c r="D27" s="95"/>
      <c r="E27" s="54" t="s">
        <v>120</v>
      </c>
      <c r="F27" s="55">
        <v>18</v>
      </c>
      <c r="G27" s="17" t="s">
        <v>66</v>
      </c>
      <c r="H27" s="29" t="s">
        <v>92</v>
      </c>
      <c r="I27" s="15" t="s">
        <v>38</v>
      </c>
      <c r="J27" s="22">
        <v>0.8</v>
      </c>
      <c r="K27" s="22">
        <v>0.8</v>
      </c>
      <c r="L27" s="61">
        <v>0.8</v>
      </c>
      <c r="M27" s="61">
        <v>0.8</v>
      </c>
      <c r="N27" s="61">
        <v>0.8</v>
      </c>
      <c r="O27" s="61">
        <v>0.8</v>
      </c>
      <c r="P27" s="61">
        <v>0.8</v>
      </c>
      <c r="Q27" s="61">
        <v>0.8</v>
      </c>
      <c r="R27" s="61">
        <v>0.8</v>
      </c>
      <c r="S27" s="61">
        <v>0.8</v>
      </c>
      <c r="T27" s="61">
        <v>0.8</v>
      </c>
      <c r="U27" s="61">
        <v>0.8</v>
      </c>
      <c r="V27" s="20"/>
      <c r="W27" s="25"/>
      <c r="X27" s="25"/>
      <c r="Y27" s="23"/>
      <c r="Z27" s="23"/>
    </row>
    <row r="28" spans="1:26" ht="38.25" x14ac:dyDescent="0.25">
      <c r="A28" s="72"/>
      <c r="B28" s="90"/>
      <c r="C28" s="92"/>
      <c r="D28" s="95"/>
      <c r="E28" s="15" t="s">
        <v>124</v>
      </c>
      <c r="F28" s="55">
        <v>19</v>
      </c>
      <c r="G28" s="15" t="s">
        <v>93</v>
      </c>
      <c r="H28" s="15" t="s">
        <v>94</v>
      </c>
      <c r="I28" s="15" t="s">
        <v>95</v>
      </c>
      <c r="J28" s="34"/>
      <c r="K28" s="34"/>
      <c r="L28" s="64">
        <v>1</v>
      </c>
      <c r="M28" s="64"/>
      <c r="N28" s="64"/>
      <c r="O28" s="64"/>
      <c r="P28" s="62"/>
      <c r="Q28" s="62"/>
      <c r="R28" s="64"/>
      <c r="S28" s="62"/>
      <c r="T28" s="62"/>
      <c r="U28" s="64"/>
      <c r="V28" s="35"/>
      <c r="W28" s="23"/>
      <c r="X28" s="23"/>
      <c r="Y28" s="23"/>
      <c r="Z28" s="23"/>
    </row>
    <row r="29" spans="1:26" ht="38.25" x14ac:dyDescent="0.25">
      <c r="A29" s="72"/>
      <c r="B29" s="90"/>
      <c r="C29" s="92"/>
      <c r="D29" s="95"/>
      <c r="E29" s="54" t="s">
        <v>124</v>
      </c>
      <c r="F29" s="55">
        <v>20</v>
      </c>
      <c r="G29" s="15" t="s">
        <v>52</v>
      </c>
      <c r="H29" s="15" t="s">
        <v>94</v>
      </c>
      <c r="I29" s="54" t="s">
        <v>95</v>
      </c>
      <c r="J29" s="34"/>
      <c r="K29" s="34"/>
      <c r="L29" s="64"/>
      <c r="M29" s="64"/>
      <c r="N29" s="64"/>
      <c r="O29" s="64">
        <v>1</v>
      </c>
      <c r="P29" s="62"/>
      <c r="Q29" s="62"/>
      <c r="R29" s="64"/>
      <c r="S29" s="62"/>
      <c r="T29" s="62"/>
      <c r="U29" s="64"/>
      <c r="V29" s="36"/>
      <c r="W29" s="23"/>
      <c r="X29" s="23"/>
      <c r="Y29" s="23"/>
      <c r="Z29" s="23"/>
    </row>
    <row r="30" spans="1:26" ht="38.25" x14ac:dyDescent="0.25">
      <c r="A30" s="72"/>
      <c r="B30" s="90"/>
      <c r="C30" s="92"/>
      <c r="D30" s="95"/>
      <c r="E30" s="54" t="s">
        <v>124</v>
      </c>
      <c r="F30" s="55">
        <v>21</v>
      </c>
      <c r="G30" s="15" t="s">
        <v>96</v>
      </c>
      <c r="H30" s="15" t="s">
        <v>97</v>
      </c>
      <c r="I30" s="54" t="s">
        <v>95</v>
      </c>
      <c r="J30" s="34"/>
      <c r="K30" s="34"/>
      <c r="L30" s="64"/>
      <c r="M30" s="64"/>
      <c r="N30" s="64"/>
      <c r="O30" s="64"/>
      <c r="P30" s="62"/>
      <c r="Q30" s="62"/>
      <c r="R30" s="64">
        <v>1</v>
      </c>
      <c r="S30" s="62"/>
      <c r="T30" s="62"/>
      <c r="U30" s="64"/>
      <c r="V30" s="35"/>
      <c r="W30" s="23"/>
      <c r="X30" s="23"/>
      <c r="Y30" s="23"/>
      <c r="Z30" s="23"/>
    </row>
    <row r="31" spans="1:26" ht="38.25" x14ac:dyDescent="0.25">
      <c r="A31" s="72"/>
      <c r="B31" s="90"/>
      <c r="C31" s="92"/>
      <c r="D31" s="95"/>
      <c r="E31" s="54" t="s">
        <v>124</v>
      </c>
      <c r="F31" s="55">
        <v>22</v>
      </c>
      <c r="G31" s="18" t="s">
        <v>53</v>
      </c>
      <c r="H31" s="18" t="s">
        <v>94</v>
      </c>
      <c r="I31" s="54" t="s">
        <v>95</v>
      </c>
      <c r="J31" s="34"/>
      <c r="K31" s="34"/>
      <c r="L31" s="64"/>
      <c r="M31" s="64"/>
      <c r="N31" s="64"/>
      <c r="O31" s="64">
        <v>1</v>
      </c>
      <c r="P31" s="62"/>
      <c r="Q31" s="62"/>
      <c r="R31" s="64"/>
      <c r="S31" s="62"/>
      <c r="T31" s="62"/>
      <c r="U31" s="64"/>
      <c r="V31" s="35"/>
      <c r="W31" s="23"/>
      <c r="X31" s="23"/>
      <c r="Y31" s="23"/>
      <c r="Z31" s="23"/>
    </row>
    <row r="32" spans="1:26" ht="38.25" x14ac:dyDescent="0.25">
      <c r="A32" s="72"/>
      <c r="B32" s="90"/>
      <c r="C32" s="92"/>
      <c r="D32" s="95"/>
      <c r="E32" s="54" t="s">
        <v>124</v>
      </c>
      <c r="F32" s="55">
        <v>23</v>
      </c>
      <c r="G32" s="18" t="s">
        <v>54</v>
      </c>
      <c r="H32" s="18" t="s">
        <v>94</v>
      </c>
      <c r="I32" s="54" t="s">
        <v>95</v>
      </c>
      <c r="J32" s="34"/>
      <c r="K32" s="34"/>
      <c r="L32" s="64"/>
      <c r="M32" s="64"/>
      <c r="N32" s="64">
        <v>1</v>
      </c>
      <c r="O32" s="64"/>
      <c r="P32" s="62"/>
      <c r="Q32" s="62"/>
      <c r="R32" s="64"/>
      <c r="S32" s="62"/>
      <c r="T32" s="62"/>
      <c r="U32" s="64"/>
      <c r="V32" s="35"/>
      <c r="W32" s="23"/>
      <c r="X32" s="23"/>
      <c r="Y32" s="37"/>
      <c r="Z32" s="23"/>
    </row>
    <row r="33" spans="1:26" ht="38.25" x14ac:dyDescent="0.25">
      <c r="A33" s="72"/>
      <c r="B33" s="90"/>
      <c r="C33" s="92"/>
      <c r="D33" s="95"/>
      <c r="E33" s="54" t="s">
        <v>124</v>
      </c>
      <c r="F33" s="55">
        <v>24</v>
      </c>
      <c r="G33" s="15" t="s">
        <v>55</v>
      </c>
      <c r="H33" s="15" t="s">
        <v>94</v>
      </c>
      <c r="I33" s="15" t="s">
        <v>51</v>
      </c>
      <c r="J33" s="34"/>
      <c r="K33" s="34"/>
      <c r="L33" s="64"/>
      <c r="M33" s="64"/>
      <c r="N33" s="64">
        <v>1</v>
      </c>
      <c r="O33" s="64"/>
      <c r="P33" s="62"/>
      <c r="Q33" s="62"/>
      <c r="R33" s="64"/>
      <c r="S33" s="62"/>
      <c r="T33" s="62"/>
      <c r="U33" s="64"/>
      <c r="V33" s="26"/>
      <c r="W33" s="23"/>
      <c r="X33" s="23"/>
      <c r="Y33" s="23"/>
      <c r="Z33" s="23"/>
    </row>
    <row r="34" spans="1:26" ht="38.25" x14ac:dyDescent="0.25">
      <c r="A34" s="72"/>
      <c r="B34" s="90"/>
      <c r="C34" s="92"/>
      <c r="D34" s="95"/>
      <c r="E34" s="54" t="s">
        <v>125</v>
      </c>
      <c r="F34" s="55">
        <v>25</v>
      </c>
      <c r="G34" s="15" t="s">
        <v>98</v>
      </c>
      <c r="H34" s="15" t="s">
        <v>99</v>
      </c>
      <c r="I34" s="15" t="s">
        <v>38</v>
      </c>
      <c r="J34" s="22">
        <v>1</v>
      </c>
      <c r="K34" s="22">
        <v>1</v>
      </c>
      <c r="L34" s="61">
        <v>1</v>
      </c>
      <c r="M34" s="61">
        <v>1</v>
      </c>
      <c r="N34" s="61">
        <v>1</v>
      </c>
      <c r="O34" s="61">
        <v>1</v>
      </c>
      <c r="P34" s="61">
        <v>1</v>
      </c>
      <c r="Q34" s="61">
        <v>1</v>
      </c>
      <c r="R34" s="61">
        <v>1</v>
      </c>
      <c r="S34" s="61">
        <v>1</v>
      </c>
      <c r="T34" s="61">
        <v>1</v>
      </c>
      <c r="U34" s="61">
        <v>1</v>
      </c>
      <c r="V34" s="26"/>
      <c r="W34" s="25"/>
      <c r="X34" s="23"/>
      <c r="Y34" s="23"/>
      <c r="Z34" s="23"/>
    </row>
    <row r="35" spans="1:26" ht="38.25" x14ac:dyDescent="0.25">
      <c r="A35" s="72"/>
      <c r="B35" s="90"/>
      <c r="C35" s="92"/>
      <c r="D35" s="95"/>
      <c r="E35" s="54" t="s">
        <v>121</v>
      </c>
      <c r="F35" s="55">
        <v>26</v>
      </c>
      <c r="G35" s="15" t="s">
        <v>100</v>
      </c>
      <c r="H35" s="15" t="s">
        <v>101</v>
      </c>
      <c r="I35" s="15" t="s">
        <v>71</v>
      </c>
      <c r="J35" s="22">
        <v>1</v>
      </c>
      <c r="K35" s="22">
        <v>1</v>
      </c>
      <c r="L35" s="61">
        <v>1</v>
      </c>
      <c r="M35" s="61">
        <v>1</v>
      </c>
      <c r="N35" s="61">
        <v>1</v>
      </c>
      <c r="O35" s="61">
        <v>1</v>
      </c>
      <c r="P35" s="61">
        <v>1</v>
      </c>
      <c r="Q35" s="61">
        <v>1</v>
      </c>
      <c r="R35" s="61">
        <v>1</v>
      </c>
      <c r="S35" s="61">
        <v>1</v>
      </c>
      <c r="T35" s="61">
        <v>1</v>
      </c>
      <c r="U35" s="61">
        <v>1</v>
      </c>
      <c r="V35" s="26"/>
      <c r="W35" s="23"/>
      <c r="X35" s="25"/>
      <c r="Y35" s="23"/>
      <c r="Z35" s="23"/>
    </row>
    <row r="36" spans="1:26" ht="25.5" x14ac:dyDescent="0.25">
      <c r="A36" s="72"/>
      <c r="B36" s="90"/>
      <c r="C36" s="92"/>
      <c r="D36" s="95"/>
      <c r="E36" s="54" t="s">
        <v>126</v>
      </c>
      <c r="F36" s="55">
        <v>27</v>
      </c>
      <c r="G36" s="15" t="s">
        <v>56</v>
      </c>
      <c r="H36" s="15" t="s">
        <v>102</v>
      </c>
      <c r="I36" s="15" t="s">
        <v>57</v>
      </c>
      <c r="J36" s="34"/>
      <c r="K36" s="34"/>
      <c r="L36" s="30">
        <v>1</v>
      </c>
      <c r="M36" s="65"/>
      <c r="N36" s="62"/>
      <c r="O36" s="30">
        <v>1</v>
      </c>
      <c r="P36" s="62"/>
      <c r="Q36" s="62"/>
      <c r="R36" s="30">
        <v>1</v>
      </c>
      <c r="S36" s="62"/>
      <c r="T36" s="61">
        <v>1</v>
      </c>
      <c r="U36" s="30"/>
      <c r="V36" s="26"/>
      <c r="W36" s="25"/>
      <c r="X36" s="23"/>
      <c r="Y36" s="23"/>
      <c r="Z36" s="23"/>
    </row>
    <row r="37" spans="1:26" ht="38.25" x14ac:dyDescent="0.25">
      <c r="A37" s="72"/>
      <c r="B37" s="90"/>
      <c r="C37" s="92"/>
      <c r="D37" s="95"/>
      <c r="E37" s="54" t="s">
        <v>121</v>
      </c>
      <c r="F37" s="55">
        <v>28</v>
      </c>
      <c r="G37" s="15" t="s">
        <v>103</v>
      </c>
      <c r="H37" s="15" t="s">
        <v>104</v>
      </c>
      <c r="I37" s="15" t="s">
        <v>105</v>
      </c>
      <c r="J37" s="34"/>
      <c r="K37" s="34"/>
      <c r="L37" s="64">
        <v>1</v>
      </c>
      <c r="M37" s="64"/>
      <c r="N37" s="64"/>
      <c r="O37" s="64"/>
      <c r="P37" s="62"/>
      <c r="Q37" s="62"/>
      <c r="R37" s="64"/>
      <c r="S37" s="62"/>
      <c r="T37" s="62">
        <v>1</v>
      </c>
      <c r="U37" s="64"/>
      <c r="V37" s="26"/>
      <c r="W37" s="23"/>
      <c r="X37" s="23"/>
      <c r="Y37" s="23"/>
      <c r="Z37" s="23"/>
    </row>
    <row r="38" spans="1:26" ht="39" thickBot="1" x14ac:dyDescent="0.3">
      <c r="A38" s="72"/>
      <c r="B38" s="91"/>
      <c r="C38" s="93"/>
      <c r="D38" s="95"/>
      <c r="E38" s="54" t="s">
        <v>124</v>
      </c>
      <c r="F38" s="55">
        <v>29</v>
      </c>
      <c r="G38" s="38" t="s">
        <v>106</v>
      </c>
      <c r="H38" s="38" t="s">
        <v>107</v>
      </c>
      <c r="I38" s="38" t="s">
        <v>95</v>
      </c>
      <c r="J38" s="39"/>
      <c r="K38" s="39">
        <v>1</v>
      </c>
      <c r="L38" s="66"/>
      <c r="M38" s="66"/>
      <c r="N38" s="66"/>
      <c r="O38" s="66"/>
      <c r="P38" s="67"/>
      <c r="Q38" s="67"/>
      <c r="R38" s="66"/>
      <c r="S38" s="67"/>
      <c r="T38" s="67"/>
      <c r="U38" s="66"/>
      <c r="V38" s="41"/>
      <c r="W38" s="40"/>
      <c r="X38" s="40"/>
      <c r="Y38" s="40"/>
      <c r="Z38" s="40"/>
    </row>
    <row r="39" spans="1:26" ht="26.25" customHeight="1" thickBot="1" x14ac:dyDescent="0.3">
      <c r="A39" s="42"/>
      <c r="B39" s="110" t="s">
        <v>58</v>
      </c>
      <c r="C39" s="110"/>
      <c r="D39" s="43"/>
      <c r="E39" s="43"/>
      <c r="F39" s="43"/>
      <c r="G39" s="44"/>
      <c r="H39" s="44"/>
      <c r="I39" s="44"/>
      <c r="J39" s="45"/>
      <c r="K39" s="45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6"/>
      <c r="W39" s="46"/>
      <c r="X39" s="46"/>
      <c r="Y39" s="46"/>
      <c r="Z39" s="47"/>
    </row>
    <row r="40" spans="1:26" ht="25.5" x14ac:dyDescent="0.25">
      <c r="A40" s="71">
        <v>2</v>
      </c>
      <c r="B40" s="74" t="s">
        <v>59</v>
      </c>
      <c r="C40" s="76"/>
      <c r="D40" s="74" t="s">
        <v>60</v>
      </c>
      <c r="E40" s="79" t="s">
        <v>127</v>
      </c>
      <c r="F40" s="48">
        <v>1</v>
      </c>
      <c r="G40" s="49" t="s">
        <v>108</v>
      </c>
      <c r="H40" s="49" t="s">
        <v>111</v>
      </c>
      <c r="I40" s="49" t="s">
        <v>38</v>
      </c>
      <c r="J40" s="34"/>
      <c r="K40" s="34"/>
      <c r="L40" s="68">
        <v>1</v>
      </c>
      <c r="M40" s="69"/>
      <c r="N40" s="69"/>
      <c r="O40" s="68"/>
      <c r="P40" s="70"/>
      <c r="Q40" s="70"/>
      <c r="R40" s="68"/>
      <c r="S40" s="70"/>
      <c r="T40" s="70"/>
      <c r="U40" s="68"/>
      <c r="V40" s="50"/>
      <c r="W40" s="51"/>
      <c r="X40" s="51"/>
      <c r="Y40" s="51"/>
      <c r="Z40" s="51"/>
    </row>
    <row r="41" spans="1:26" ht="38.25" x14ac:dyDescent="0.25">
      <c r="A41" s="72"/>
      <c r="B41" s="75"/>
      <c r="C41" s="77"/>
      <c r="D41" s="75"/>
      <c r="E41" s="80"/>
      <c r="F41" s="52">
        <v>2</v>
      </c>
      <c r="G41" s="15" t="s">
        <v>110</v>
      </c>
      <c r="H41" s="15" t="s">
        <v>112</v>
      </c>
      <c r="I41" s="15" t="s">
        <v>38</v>
      </c>
      <c r="J41" s="34"/>
      <c r="K41" s="34"/>
      <c r="L41" s="68">
        <v>1</v>
      </c>
      <c r="M41" s="64"/>
      <c r="N41" s="64"/>
      <c r="O41" s="68"/>
      <c r="P41" s="62"/>
      <c r="Q41" s="62"/>
      <c r="R41" s="68"/>
      <c r="S41" s="62"/>
      <c r="T41" s="62"/>
      <c r="U41" s="68"/>
      <c r="V41" s="36"/>
      <c r="W41" s="23"/>
      <c r="X41" s="23"/>
      <c r="Y41" s="23"/>
      <c r="Z41" s="23"/>
    </row>
    <row r="42" spans="1:26" ht="25.5" x14ac:dyDescent="0.25">
      <c r="A42" s="72"/>
      <c r="B42" s="75"/>
      <c r="C42" s="77"/>
      <c r="D42" s="75"/>
      <c r="E42" s="80"/>
      <c r="F42" s="52">
        <v>3</v>
      </c>
      <c r="G42" s="15" t="s">
        <v>109</v>
      </c>
      <c r="H42" s="15" t="s">
        <v>113</v>
      </c>
      <c r="I42" s="15" t="s">
        <v>114</v>
      </c>
      <c r="J42" s="34"/>
      <c r="K42" s="34"/>
      <c r="L42" s="64"/>
      <c r="M42" s="64"/>
      <c r="N42" s="68">
        <v>0.9</v>
      </c>
      <c r="O42" s="64"/>
      <c r="P42" s="62"/>
      <c r="Q42" s="62"/>
      <c r="R42" s="64"/>
      <c r="S42" s="62"/>
      <c r="T42" s="62"/>
      <c r="U42" s="64"/>
      <c r="V42" s="23"/>
      <c r="W42" s="23"/>
      <c r="X42" s="23"/>
      <c r="Y42" s="23"/>
      <c r="Z42" s="23"/>
    </row>
    <row r="43" spans="1:26" ht="25.5" x14ac:dyDescent="0.25">
      <c r="A43" s="73"/>
      <c r="B43" s="75"/>
      <c r="C43" s="78"/>
      <c r="D43" s="75"/>
      <c r="E43" s="80"/>
      <c r="F43" s="52">
        <v>4</v>
      </c>
      <c r="G43" s="15" t="s">
        <v>115</v>
      </c>
      <c r="H43" s="15" t="s">
        <v>116</v>
      </c>
      <c r="I43" s="15" t="s">
        <v>49</v>
      </c>
      <c r="J43" s="34"/>
      <c r="K43" s="34"/>
      <c r="L43" s="64"/>
      <c r="M43" s="64"/>
      <c r="N43" s="64"/>
      <c r="O43" s="64"/>
      <c r="P43" s="64"/>
      <c r="Q43" s="64"/>
      <c r="R43" s="64"/>
      <c r="S43" s="64"/>
      <c r="T43" s="64">
        <v>1</v>
      </c>
      <c r="U43" s="64"/>
      <c r="V43" s="23"/>
      <c r="W43" s="23"/>
      <c r="X43" s="23"/>
      <c r="Y43" s="23"/>
      <c r="Z43" s="23"/>
    </row>
  </sheetData>
  <mergeCells count="37">
    <mergeCell ref="B39:C39"/>
    <mergeCell ref="A3:Z3"/>
    <mergeCell ref="A5:Z5"/>
    <mergeCell ref="A6:C6"/>
    <mergeCell ref="D6:E6"/>
    <mergeCell ref="F6:U6"/>
    <mergeCell ref="V6:Z6"/>
    <mergeCell ref="A4:Z4"/>
    <mergeCell ref="P8:R8"/>
    <mergeCell ref="S8:U8"/>
    <mergeCell ref="A7:A9"/>
    <mergeCell ref="B7:B9"/>
    <mergeCell ref="C7:C9"/>
    <mergeCell ref="D7:D9"/>
    <mergeCell ref="E7:E9"/>
    <mergeCell ref="F7:F9"/>
    <mergeCell ref="W8:W9"/>
    <mergeCell ref="X8:X9"/>
    <mergeCell ref="Y8:Y9"/>
    <mergeCell ref="Z8:Z9"/>
    <mergeCell ref="A10:A38"/>
    <mergeCell ref="B10:B38"/>
    <mergeCell ref="C10:C38"/>
    <mergeCell ref="D10:D38"/>
    <mergeCell ref="G7:G9"/>
    <mergeCell ref="H7:H9"/>
    <mergeCell ref="I7:I9"/>
    <mergeCell ref="J7:U7"/>
    <mergeCell ref="V7:V9"/>
    <mergeCell ref="W7:Z7"/>
    <mergeCell ref="J8:L8"/>
    <mergeCell ref="M8:O8"/>
    <mergeCell ref="A40:A43"/>
    <mergeCell ref="B40:B43"/>
    <mergeCell ref="C40:C43"/>
    <mergeCell ref="D40:D43"/>
    <mergeCell ref="E40:E43"/>
  </mergeCells>
  <pageMargins left="0.2" right="0.25" top="0.25" bottom="0.25" header="0.3" footer="0.3"/>
  <pageSetup paperSize="258" scale="80" orientation="landscape" r:id="rId1"/>
  <rowBreaks count="1" manualBreakCount="1">
    <brk id="23" max="25" man="1"/>
  </rowBreaks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Planificacion 2018</vt:lpstr>
      <vt:lpstr>'Planificacion 2018'!Área_de_impresión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sec-vivero</dc:creator>
  <cp:lastModifiedBy>PLANFICACION-D</cp:lastModifiedBy>
  <cp:lastPrinted>2018-01-29T22:38:06Z</cp:lastPrinted>
  <dcterms:created xsi:type="dcterms:W3CDTF">2018-01-24T12:25:55Z</dcterms:created>
  <dcterms:modified xsi:type="dcterms:W3CDTF">2018-03-05T15:34:54Z</dcterms:modified>
</cp:coreProperties>
</file>