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izabeth Arnaud\Desktop\"/>
    </mc:Choice>
  </mc:AlternateContent>
  <bookViews>
    <workbookView xWindow="0" yWindow="0" windowWidth="20490" windowHeight="7050"/>
  </bookViews>
  <sheets>
    <sheet name="P1 Presupuesto Aprobad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7" i="1" l="1"/>
  <c r="B67" i="1"/>
  <c r="C57" i="1"/>
  <c r="C89" i="1" s="1"/>
  <c r="B57" i="1"/>
  <c r="B89" i="1" s="1"/>
  <c r="C40" i="1"/>
  <c r="B40" i="1"/>
  <c r="C30" i="1"/>
  <c r="B30" i="1"/>
  <c r="C19" i="1"/>
  <c r="B19" i="1"/>
  <c r="C12" i="1"/>
  <c r="B12" i="1"/>
</calcChain>
</file>

<file path=xl/sharedStrings.xml><?xml version="1.0" encoding="utf-8"?>
<sst xmlns="http://schemas.openxmlformats.org/spreadsheetml/2006/main" count="93" uniqueCount="92">
  <si>
    <t>Ministerio de Medio Ambiente y Recursos Naturales</t>
  </si>
  <si>
    <t>Jardin Botanico Nacional</t>
  </si>
  <si>
    <t>Año 2024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</si>
  <si>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</si>
  <si>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</si>
  <si>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</si>
  <si>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</si>
  <si>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</si>
  <si>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</si>
  <si>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</si>
  <si>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</si>
  <si>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</si>
  <si>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</si>
  <si>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</si>
  <si>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</si>
  <si>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</si>
  <si>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</si>
  <si>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</si>
  <si>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</si>
  <si>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</si>
  <si>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2.2.4 TRASNPORTE Y ALMACENA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</si>
  <si>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</si>
  <si>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</si>
  <si>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</si>
  <si>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</si>
  <si>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</si>
  <si>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</si>
  <si>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</si>
  <si>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</si>
  <si>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</si>
  <si>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</si>
  <si>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</si>
  <si>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</si>
  <si>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</si>
  <si>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</si>
  <si>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</si>
  <si>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</si>
  <si>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</si>
  <si>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</si>
  <si>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</si>
  <si>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</si>
  <si>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</si>
  <si>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</si>
  <si>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</si>
  <si>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</si>
  <si>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</si>
  <si>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</si>
  <si>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</si>
  <si>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</si>
  <si>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</si>
  <si>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</si>
  <si>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</si>
  <si>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2.4.7 TRANSFERENCIAS CORRIENTES AL SECTOR EXTERNO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</si>
  <si>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</si>
  <si>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</si>
  <si>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</si>
  <si>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</si>
  <si>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</si>
  <si>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</si>
  <si>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</si>
  <si>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</si>
  <si>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</si>
  <si>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</si>
  <si>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</si>
  <si>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</si>
  <si>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</si>
  <si>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</si>
  <si>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</si>
  <si>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</si>
  <si>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</si>
  <si>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</si>
  <si>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</si>
  <si>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</si>
  <si>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</si>
  <si>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</si>
  <si>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</si>
  <si>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</si>
  <si>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</si>
  <si>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</si>
  <si>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</si>
  <si>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</si>
  <si>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</si>
  <si>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</si>
  <si>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</si>
  <si>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GASTOS Y APLICACIONES FINANCIERAS</t>
  </si>
  <si>
    <t>______________________________                                                                                                       ________________________________________</t>
  </si>
  <si>
    <t xml:space="preserve">                  ELABORADO POR                                                                                                                                                   APROBADO POR</t>
  </si>
  <si>
    <t xml:space="preserve">            FLEUDY ANT. PAREDES                                                                                                                                        RICHARD RODRIGUEZ</t>
  </si>
  <si>
    <t xml:space="preserve">           ANALISTA DE PRESUPUESTO                                                                                                                             ENC. DPTO. FINANCIERO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</si>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</sst>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6" fillId="0" borderId="0" xfId="0" applyFont="1" applyAlignment="1">
      <alignment vertical="top" wrapText="1" readingOrder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8" fillId="0" borderId="0" xfId="0" applyFont="1" applyAlignment="1">
      <alignment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0" fontId="0" fillId="3" borderId="0" xfId="0" applyFill="1"/>
    <xf numFmtId="43" fontId="2" fillId="2" borderId="3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3" fontId="3" fillId="0" borderId="4" xfId="1" applyFont="1" applyBorder="1"/>
    <xf numFmtId="0" fontId="3" fillId="0" borderId="0" xfId="0" applyFont="1" applyAlignment="1">
      <alignment horizontal="left" indent="1"/>
    </xf>
    <xf numFmtId="43" fontId="3" fillId="0" borderId="0" xfId="1" applyFont="1"/>
    <xf numFmtId="43" fontId="0" fillId="3" borderId="0" xfId="0" applyNumberFormat="1" applyFill="1"/>
    <xf numFmtId="0" fontId="0" fillId="0" borderId="0" xfId="0" applyAlignment="1">
      <alignment horizontal="left" indent="2"/>
    </xf>
    <xf numFmtId="4" fontId="0" fillId="0" borderId="0" xfId="0" applyNumberFormat="1"/>
    <xf numFmtId="4" fontId="0" fillId="3" borderId="0" xfId="0" applyNumberFormat="1" applyFill="1"/>
    <xf numFmtId="0" fontId="0" fillId="3" borderId="0" xfId="0" applyFont="1" applyFill="1" applyAlignment="1">
      <alignment horizontal="left" indent="2"/>
    </xf>
    <xf numFmtId="4" fontId="0" fillId="3" borderId="0" xfId="0" applyNumberFormat="1" applyFont="1" applyFill="1"/>
    <xf numFmtId="43" fontId="0" fillId="0" borderId="0" xfId="1" applyFont="1"/>
    <xf numFmtId="4" fontId="0" fillId="0" borderId="0" xfId="0" applyNumberFormat="1" applyFont="1"/>
    <xf numFmtId="4" fontId="3" fillId="0" borderId="0" xfId="0" applyNumberFormat="1" applyFont="1"/>
    <xf numFmtId="43" fontId="0" fillId="0" borderId="0" xfId="0" applyNumberFormat="1"/>
    <xf numFmtId="164" fontId="3" fillId="4" borderId="0" xfId="0" applyNumberFormat="1" applyFont="1" applyFill="1"/>
    <xf numFmtId="0" fontId="9" fillId="5" borderId="5" xfId="0" applyFont="1" applyFill="1" applyBorder="1" applyAlignment="1">
      <alignment vertical="center"/>
    </xf>
    <xf numFmtId="43" fontId="3" fillId="4" borderId="5" xfId="1" applyFont="1" applyFill="1" applyBorder="1"/>
    <xf numFmtId="43" fontId="3" fillId="5" borderId="5" xfId="1" applyFont="1" applyFill="1" applyBorder="1"/>
    <xf numFmtId="0" fontId="3" fillId="0" borderId="0" xfId="0" applyFont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781051</xdr:colOff>
      <xdr:row>2</xdr:row>
      <xdr:rowOff>142875</xdr:rowOff>
    </xdr:from>
    <xdr:to>
      <xdr:col>2</xdr:col>
      <xdr:colOff>1082040</xdr:colOff>
      <xdr:row>5</xdr:row>
      <xdr:rowOff>9525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7839076" y="523875"/>
          <a:ext cx="147256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161925</xdr:rowOff>
    </xdr:from>
    <xdr:to>
      <xdr:col>0</xdr:col>
      <xdr:colOff>1504949</xdr:colOff>
      <xdr:row>5</xdr:row>
      <xdr:rowOff>28575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0" y="542925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2</xdr:row>
      <xdr:rowOff>152400</xdr:rowOff>
    </xdr:from>
    <xdr:to>
      <xdr:col>0</xdr:col>
      <xdr:colOff>1476376</xdr:colOff>
      <xdr:row>5</xdr:row>
      <xdr:rowOff>19050</xdr:rowOff>
    </xdr:to>
    <xdr:pic>
      <xdr:nvPicPr>
        <xdr:cNvPr id="4" name="Imagen 3" descr="Resultado de imagen para ministerio de medio ambiente y recursos naturales">
          <a:extLst>
            <a:ext uri="{FF2B5EF4-FFF2-40B4-BE49-F238E27FC236}">
              <a16:creationId xmlns:a16="http://schemas.microsoft.com/office/drawing/2014/main" id="{4E13E68A-1594-4ED9-A68B-2E078CE553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400"/>
          <a:ext cx="1476376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491491</xdr:colOff>
      <xdr:row>2</xdr:row>
      <xdr:rowOff>85725</xdr:rowOff>
    </xdr:from>
    <xdr:to>
      <xdr:col>2</xdr:col>
      <xdr:colOff>1091566</xdr:colOff>
      <xdr:row>5</xdr:row>
      <xdr:rowOff>76200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94050B16-AB9C-4414-8410-B95D3C33BDA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9516" y="466725"/>
          <a:ext cx="1771650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03"/>
  <sheetViews>
    <sheetView showGridLines="0" tabSelected="1" zoomScaleNormal="100" workbookViewId="0">
      <selection activeCell="D58" sqref="D58"/>
    </sheetView>
  </sheetViews>
  <sheetFormatPr baseColWidth="10" defaultColWidth="11.42578125" defaultRowHeight="15" x14ac:dyDescent="0.25"/>
  <cols>
    <col min="1" max="1" width="105.85546875" customWidth="1"/>
    <col min="2" max="2" width="17.5703125" style="28" customWidth="1"/>
    <col min="3" max="3" width="16.7109375" style="28" customWidth="1"/>
    <col min="4" max="4" width="15.140625" bestFit="1" customWidth="1"/>
    <col min="5" max="5" width="15.28515625" customWidth="1"/>
    <col min="10" max="10" width="13.42578125" customWidth="1"/>
  </cols>
  <sheetData>
    <row r="3" spans="1:14" ht="28.5" customHeight="1" x14ac:dyDescent="0.25">
      <c r="A3" s="1" t="s">
        <v>0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1" customHeight="1" x14ac:dyDescent="0.25">
      <c r="A4" s="4" t="s">
        <v>1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5.75" x14ac:dyDescent="0.25">
      <c r="A5" s="7" t="s">
        <v>2</v>
      </c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5.75" customHeight="1" x14ac:dyDescent="0.25">
      <c r="A6" s="10" t="s">
        <v>3</v>
      </c>
      <c r="B6" s="11"/>
      <c r="C6" s="11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5.75" customHeight="1" x14ac:dyDescent="0.25">
      <c r="A7" s="10" t="s">
        <v>4</v>
      </c>
      <c r="B7" s="11"/>
      <c r="C7" s="11"/>
      <c r="D7" s="13"/>
      <c r="E7" s="12"/>
      <c r="F7" s="12"/>
      <c r="G7" s="12"/>
      <c r="H7" s="12"/>
      <c r="I7" s="12"/>
      <c r="J7" s="12"/>
      <c r="K7" s="12"/>
      <c r="L7" s="12"/>
      <c r="M7" s="12"/>
      <c r="N7" s="12"/>
    </row>
    <row r="9" spans="1:14" ht="15" customHeight="1" x14ac:dyDescent="0.25">
      <c r="A9" s="14" t="s">
        <v>5</v>
      </c>
      <c r="B9" s="15" t="s">
        <v>6</v>
      </c>
      <c r="C9" s="15" t="s">
        <v>7</v>
      </c>
      <c r="D9" s="16"/>
    </row>
    <row r="10" spans="1:14" ht="23.25" customHeight="1" x14ac:dyDescent="0.25">
      <c r="A10" s="14"/>
      <c r="B10" s="17"/>
      <c r="C10" s="17"/>
      <c r="D10" s="16"/>
    </row>
    <row r="11" spans="1:14" x14ac:dyDescent="0.25">
      <c r="A11" s="18" t="s">
        <v>8</v>
      </c>
      <c r="B11" s="19"/>
      <c r="C11" s="19"/>
      <c r="D11" s="16"/>
    </row>
    <row r="12" spans="1:14" x14ac:dyDescent="0.25">
      <c r="A12" s="20" t="s">
        <v>9</v>
      </c>
      <c r="B12" s="21">
        <f>SUM(B13:B18)</f>
        <v>108456652</v>
      </c>
      <c r="C12" s="21">
        <f>SUM(C13:C18)</f>
        <v>184804062</v>
      </c>
      <c r="D12" s="22"/>
    </row>
    <row r="13" spans="1:14" x14ac:dyDescent="0.25">
      <c r="A13" s="23" t="s">
        <v>10</v>
      </c>
      <c r="B13" s="24">
        <v>81586833</v>
      </c>
      <c r="C13" s="24">
        <v>128476074</v>
      </c>
      <c r="D13" s="25"/>
    </row>
    <row r="14" spans="1:14" x14ac:dyDescent="0.25">
      <c r="A14" s="23" t="s">
        <v>11</v>
      </c>
      <c r="B14" s="24">
        <v>15881800</v>
      </c>
      <c r="C14" s="24">
        <v>18503200</v>
      </c>
      <c r="D14" s="25"/>
    </row>
    <row r="15" spans="1:14" hidden="1" x14ac:dyDescent="0.25">
      <c r="A15" s="23" t="s">
        <v>12</v>
      </c>
      <c r="B15" s="24"/>
      <c r="C15" s="24">
        <v>2945000</v>
      </c>
      <c r="D15" s="25"/>
    </row>
    <row r="16" spans="1:14" hidden="1" x14ac:dyDescent="0.25">
      <c r="A16" s="23" t="s">
        <v>13</v>
      </c>
      <c r="B16" s="24"/>
      <c r="C16" s="24">
        <v>15967394</v>
      </c>
      <c r="D16" s="25"/>
    </row>
    <row r="17" spans="1:4" x14ac:dyDescent="0.25">
      <c r="A17" s="23" t="s">
        <v>13</v>
      </c>
      <c r="B17" s="24"/>
      <c r="C17" s="24">
        <v>2945000</v>
      </c>
      <c r="D17" s="25"/>
    </row>
    <row r="18" spans="1:4" x14ac:dyDescent="0.25">
      <c r="A18" s="23" t="s">
        <v>14</v>
      </c>
      <c r="B18" s="24">
        <v>10988019</v>
      </c>
      <c r="C18" s="24">
        <v>15967394</v>
      </c>
      <c r="D18" s="25"/>
    </row>
    <row r="19" spans="1:4" x14ac:dyDescent="0.25">
      <c r="A19" s="20" t="s">
        <v>15</v>
      </c>
      <c r="B19" s="21">
        <f>SUM(B20:B29)</f>
        <v>25703319</v>
      </c>
      <c r="C19" s="21">
        <f>+C20+C21+C22+C24+C25+C26+C27+C28+C29</f>
        <v>38311408.469999999</v>
      </c>
      <c r="D19" s="16"/>
    </row>
    <row r="20" spans="1:4" x14ac:dyDescent="0.25">
      <c r="A20" s="23" t="s">
        <v>16</v>
      </c>
      <c r="B20" s="24">
        <v>10139000</v>
      </c>
      <c r="C20" s="24">
        <v>10139000</v>
      </c>
      <c r="D20" s="25"/>
    </row>
    <row r="21" spans="1:4" x14ac:dyDescent="0.25">
      <c r="A21" s="23" t="s">
        <v>17</v>
      </c>
      <c r="B21" s="24">
        <v>379425</v>
      </c>
      <c r="C21" s="24">
        <v>1005728.31</v>
      </c>
      <c r="D21" s="25"/>
    </row>
    <row r="22" spans="1:4" x14ac:dyDescent="0.25">
      <c r="A22" s="23" t="s">
        <v>18</v>
      </c>
      <c r="B22" s="24">
        <v>1310471</v>
      </c>
      <c r="C22" s="24">
        <v>2710471</v>
      </c>
      <c r="D22" s="25"/>
    </row>
    <row r="23" spans="1:4" hidden="1" x14ac:dyDescent="0.25">
      <c r="A23" s="23" t="s">
        <v>19</v>
      </c>
      <c r="B23" s="24"/>
      <c r="C23" s="24">
        <v>264000</v>
      </c>
      <c r="D23" s="25"/>
    </row>
    <row r="24" spans="1:4" x14ac:dyDescent="0.25">
      <c r="A24" s="23" t="s">
        <v>20</v>
      </c>
      <c r="B24" s="24"/>
      <c r="C24" s="24">
        <v>396000</v>
      </c>
      <c r="D24" s="25"/>
    </row>
    <row r="25" spans="1:4" x14ac:dyDescent="0.25">
      <c r="A25" s="23" t="s">
        <v>21</v>
      </c>
      <c r="B25" s="24">
        <v>183000</v>
      </c>
      <c r="C25" s="24">
        <v>1257694</v>
      </c>
      <c r="D25" s="25"/>
    </row>
    <row r="26" spans="1:4" x14ac:dyDescent="0.25">
      <c r="A26" s="23" t="s">
        <v>22</v>
      </c>
      <c r="B26" s="24">
        <v>1055000</v>
      </c>
      <c r="C26" s="24">
        <v>1690000</v>
      </c>
      <c r="D26" s="25"/>
    </row>
    <row r="27" spans="1:4" x14ac:dyDescent="0.25">
      <c r="A27" s="23" t="s">
        <v>23</v>
      </c>
      <c r="B27" s="24">
        <v>4117123</v>
      </c>
      <c r="C27" s="24">
        <v>4268377.4000000004</v>
      </c>
      <c r="D27" s="25"/>
    </row>
    <row r="28" spans="1:4" x14ac:dyDescent="0.25">
      <c r="A28" s="23" t="s">
        <v>24</v>
      </c>
      <c r="B28" s="24">
        <v>3457700</v>
      </c>
      <c r="C28" s="24">
        <v>11713107.76</v>
      </c>
      <c r="D28" s="25"/>
    </row>
    <row r="29" spans="1:4" x14ac:dyDescent="0.25">
      <c r="A29" s="23" t="s">
        <v>25</v>
      </c>
      <c r="B29" s="24">
        <v>5061600</v>
      </c>
      <c r="C29" s="24">
        <v>5131030</v>
      </c>
      <c r="D29" s="25"/>
    </row>
    <row r="30" spans="1:4" x14ac:dyDescent="0.25">
      <c r="A30" s="20" t="s">
        <v>26</v>
      </c>
      <c r="B30" s="21">
        <f>SUM(B31:B39)</f>
        <v>22649405</v>
      </c>
      <c r="C30" s="21">
        <f>SUM(C31:C39)</f>
        <v>28570202.019999996</v>
      </c>
    </row>
    <row r="31" spans="1:4" x14ac:dyDescent="0.25">
      <c r="A31" s="23" t="s">
        <v>27</v>
      </c>
      <c r="B31" s="24">
        <v>1863735</v>
      </c>
      <c r="C31" s="24">
        <v>2447926</v>
      </c>
      <c r="D31" s="24"/>
    </row>
    <row r="32" spans="1:4" x14ac:dyDescent="0.25">
      <c r="A32" s="26" t="s">
        <v>28</v>
      </c>
      <c r="B32" s="27">
        <v>1630820</v>
      </c>
      <c r="C32" s="24">
        <v>2588906.6</v>
      </c>
      <c r="D32" s="24"/>
    </row>
    <row r="33" spans="1:4" x14ac:dyDescent="0.25">
      <c r="A33" s="23" t="s">
        <v>29</v>
      </c>
      <c r="B33" s="24">
        <v>1217087</v>
      </c>
      <c r="C33" s="24">
        <v>2155339</v>
      </c>
      <c r="D33" s="24"/>
    </row>
    <row r="34" spans="1:4" x14ac:dyDescent="0.25">
      <c r="A34" s="23" t="s">
        <v>30</v>
      </c>
      <c r="B34" s="24">
        <v>26240</v>
      </c>
      <c r="C34" s="24">
        <v>77540</v>
      </c>
      <c r="D34" s="24"/>
    </row>
    <row r="35" spans="1:4" x14ac:dyDescent="0.25">
      <c r="A35" s="23" t="s">
        <v>31</v>
      </c>
      <c r="B35" s="24">
        <v>635320</v>
      </c>
      <c r="C35" s="24">
        <v>231876</v>
      </c>
      <c r="D35" s="24"/>
    </row>
    <row r="36" spans="1:4" x14ac:dyDescent="0.25">
      <c r="A36" s="23" t="s">
        <v>32</v>
      </c>
      <c r="B36" s="24">
        <v>1424542</v>
      </c>
      <c r="C36" s="24">
        <v>3022664.25</v>
      </c>
      <c r="D36" s="24"/>
    </row>
    <row r="37" spans="1:4" x14ac:dyDescent="0.25">
      <c r="A37" s="23" t="s">
        <v>33</v>
      </c>
      <c r="B37" s="24">
        <v>6142812</v>
      </c>
      <c r="C37" s="24">
        <v>7974122.6399999997</v>
      </c>
      <c r="D37" s="24"/>
    </row>
    <row r="38" spans="1:4" x14ac:dyDescent="0.25">
      <c r="A38" s="23" t="s">
        <v>34</v>
      </c>
      <c r="D38" s="24"/>
    </row>
    <row r="39" spans="1:4" x14ac:dyDescent="0.25">
      <c r="A39" s="23" t="s">
        <v>35</v>
      </c>
      <c r="B39" s="29">
        <v>9708849</v>
      </c>
      <c r="C39" s="24">
        <v>10071827.529999999</v>
      </c>
      <c r="D39" s="24"/>
    </row>
    <row r="40" spans="1:4" x14ac:dyDescent="0.25">
      <c r="A40" s="20" t="s">
        <v>36</v>
      </c>
      <c r="B40" s="21">
        <f>SUM(B41:B48)</f>
        <v>200000</v>
      </c>
      <c r="C40" s="21">
        <f>SUM(C41:C48)</f>
        <v>200000</v>
      </c>
    </row>
    <row r="41" spans="1:4" x14ac:dyDescent="0.25">
      <c r="A41" s="23" t="s">
        <v>37</v>
      </c>
      <c r="B41" s="24"/>
      <c r="C41" s="24"/>
    </row>
    <row r="42" spans="1:4" x14ac:dyDescent="0.25">
      <c r="A42" s="23" t="s">
        <v>38</v>
      </c>
      <c r="C42" s="28">
        <v>0</v>
      </c>
    </row>
    <row r="43" spans="1:4" x14ac:dyDescent="0.25">
      <c r="A43" s="23" t="s">
        <v>39</v>
      </c>
      <c r="C43" s="28">
        <v>0</v>
      </c>
    </row>
    <row r="44" spans="1:4" x14ac:dyDescent="0.25">
      <c r="A44" s="23" t="s">
        <v>40</v>
      </c>
      <c r="C44" s="28">
        <v>0</v>
      </c>
    </row>
    <row r="45" spans="1:4" x14ac:dyDescent="0.25">
      <c r="A45" s="23" t="s">
        <v>41</v>
      </c>
      <c r="C45" s="28">
        <v>0</v>
      </c>
    </row>
    <row r="46" spans="1:4" x14ac:dyDescent="0.25">
      <c r="A46" s="23" t="s">
        <v>42</v>
      </c>
      <c r="C46" s="28">
        <v>0</v>
      </c>
    </row>
    <row r="47" spans="1:4" x14ac:dyDescent="0.25">
      <c r="A47" s="23" t="s">
        <v>43</v>
      </c>
      <c r="B47" s="28">
        <v>200000</v>
      </c>
      <c r="C47" s="28">
        <v>200000</v>
      </c>
    </row>
    <row r="48" spans="1:4" x14ac:dyDescent="0.25">
      <c r="A48" s="23" t="s">
        <v>44</v>
      </c>
      <c r="C48" s="28">
        <v>0</v>
      </c>
    </row>
    <row r="49" spans="1:10" x14ac:dyDescent="0.25">
      <c r="A49" s="20" t="s">
        <v>45</v>
      </c>
      <c r="C49" s="28">
        <v>0</v>
      </c>
    </row>
    <row r="50" spans="1:10" x14ac:dyDescent="0.25">
      <c r="A50" s="23" t="s">
        <v>46</v>
      </c>
      <c r="C50" s="28">
        <v>0</v>
      </c>
    </row>
    <row r="51" spans="1:10" x14ac:dyDescent="0.25">
      <c r="A51" s="23" t="s">
        <v>47</v>
      </c>
      <c r="C51" s="28">
        <v>0</v>
      </c>
    </row>
    <row r="52" spans="1:10" x14ac:dyDescent="0.25">
      <c r="A52" s="23" t="s">
        <v>48</v>
      </c>
      <c r="C52" s="28">
        <v>0</v>
      </c>
    </row>
    <row r="53" spans="1:10" x14ac:dyDescent="0.25">
      <c r="A53" s="23" t="s">
        <v>49</v>
      </c>
      <c r="C53" s="28">
        <v>0</v>
      </c>
    </row>
    <row r="54" spans="1:10" x14ac:dyDescent="0.25">
      <c r="A54" s="23" t="s">
        <v>50</v>
      </c>
      <c r="C54" s="28">
        <v>0</v>
      </c>
    </row>
    <row r="55" spans="1:10" x14ac:dyDescent="0.25">
      <c r="A55" s="23" t="s">
        <v>51</v>
      </c>
      <c r="B55" s="28">
        <v>0</v>
      </c>
      <c r="C55" s="28">
        <v>0</v>
      </c>
    </row>
    <row r="56" spans="1:10" x14ac:dyDescent="0.25">
      <c r="A56" s="23" t="s">
        <v>52</v>
      </c>
      <c r="B56" s="24"/>
      <c r="C56" s="24"/>
    </row>
    <row r="57" spans="1:10" x14ac:dyDescent="0.25">
      <c r="A57" s="20" t="s">
        <v>53</v>
      </c>
      <c r="B57" s="21">
        <f>SUM(B58:B66)</f>
        <v>6929823</v>
      </c>
      <c r="C57" s="21">
        <f>SUM(C58:C66)</f>
        <v>26065744.079999998</v>
      </c>
    </row>
    <row r="58" spans="1:10" x14ac:dyDescent="0.25">
      <c r="A58" s="23" t="s">
        <v>54</v>
      </c>
      <c r="B58" s="24">
        <v>3332325</v>
      </c>
      <c r="C58" s="24">
        <v>6482323</v>
      </c>
    </row>
    <row r="59" spans="1:10" x14ac:dyDescent="0.25">
      <c r="A59" s="23" t="s">
        <v>55</v>
      </c>
      <c r="B59" s="24">
        <v>684080</v>
      </c>
      <c r="C59" s="24">
        <v>1401175</v>
      </c>
    </row>
    <row r="60" spans="1:10" x14ac:dyDescent="0.25">
      <c r="A60" s="23" t="s">
        <v>56</v>
      </c>
      <c r="B60" s="24">
        <v>83584</v>
      </c>
      <c r="C60" s="24">
        <v>203704</v>
      </c>
    </row>
    <row r="61" spans="1:10" x14ac:dyDescent="0.25">
      <c r="A61" s="23" t="s">
        <v>57</v>
      </c>
      <c r="B61" s="24"/>
      <c r="C61" s="24">
        <v>11000000</v>
      </c>
      <c r="E61" s="28"/>
    </row>
    <row r="62" spans="1:10" x14ac:dyDescent="0.25">
      <c r="A62" s="23" t="s">
        <v>58</v>
      </c>
      <c r="B62" s="24">
        <v>2338834</v>
      </c>
      <c r="C62" s="24">
        <v>4955224.3099999996</v>
      </c>
      <c r="E62" s="28"/>
    </row>
    <row r="63" spans="1:10" x14ac:dyDescent="0.25">
      <c r="A63" s="23" t="s">
        <v>59</v>
      </c>
      <c r="B63" s="24">
        <v>256000</v>
      </c>
      <c r="C63" s="24">
        <v>740750</v>
      </c>
    </row>
    <row r="64" spans="1:10" x14ac:dyDescent="0.25">
      <c r="A64" s="23" t="s">
        <v>60</v>
      </c>
      <c r="B64" s="24">
        <v>40000</v>
      </c>
      <c r="C64" s="24">
        <v>165000</v>
      </c>
      <c r="J64" s="24"/>
    </row>
    <row r="65" spans="1:5" x14ac:dyDescent="0.25">
      <c r="A65" s="23" t="s">
        <v>61</v>
      </c>
      <c r="B65" s="24">
        <v>45000</v>
      </c>
      <c r="C65" s="24">
        <v>967567.77</v>
      </c>
    </row>
    <row r="66" spans="1:5" x14ac:dyDescent="0.25">
      <c r="A66" s="23" t="s">
        <v>62</v>
      </c>
      <c r="B66" s="24">
        <v>150000</v>
      </c>
      <c r="C66" s="24">
        <v>150000</v>
      </c>
    </row>
    <row r="67" spans="1:5" x14ac:dyDescent="0.25">
      <c r="A67" s="20" t="s">
        <v>63</v>
      </c>
      <c r="B67" s="30">
        <f>SUM(B68:B71)</f>
        <v>2160801</v>
      </c>
      <c r="C67" s="30">
        <f>SUM(C68:C71)</f>
        <v>50050801</v>
      </c>
    </row>
    <row r="68" spans="1:5" x14ac:dyDescent="0.25">
      <c r="A68" s="23" t="s">
        <v>64</v>
      </c>
      <c r="B68" s="29">
        <v>2160801</v>
      </c>
      <c r="C68" s="24">
        <v>50050801</v>
      </c>
    </row>
    <row r="69" spans="1:5" x14ac:dyDescent="0.25">
      <c r="A69" s="23" t="s">
        <v>65</v>
      </c>
      <c r="B69" s="24"/>
      <c r="C69" s="24"/>
    </row>
    <row r="70" spans="1:5" x14ac:dyDescent="0.25">
      <c r="A70" s="23" t="s">
        <v>66</v>
      </c>
      <c r="B70" s="24"/>
      <c r="C70" s="24"/>
    </row>
    <row r="71" spans="1:5" x14ac:dyDescent="0.25">
      <c r="A71" s="23" t="s">
        <v>67</v>
      </c>
      <c r="B71" s="24"/>
      <c r="C71" s="24"/>
    </row>
    <row r="72" spans="1:5" x14ac:dyDescent="0.25">
      <c r="A72" s="20" t="s">
        <v>68</v>
      </c>
      <c r="B72" s="28">
        <v>0</v>
      </c>
      <c r="C72" s="28">
        <v>0</v>
      </c>
    </row>
    <row r="73" spans="1:5" x14ac:dyDescent="0.25">
      <c r="A73" s="23" t="s">
        <v>69</v>
      </c>
      <c r="B73" s="28">
        <v>0</v>
      </c>
      <c r="C73" s="28">
        <v>0</v>
      </c>
    </row>
    <row r="74" spans="1:5" x14ac:dyDescent="0.25">
      <c r="A74" s="23" t="s">
        <v>70</v>
      </c>
      <c r="B74" s="28">
        <v>0</v>
      </c>
      <c r="C74" s="28">
        <v>0</v>
      </c>
    </row>
    <row r="75" spans="1:5" x14ac:dyDescent="0.25">
      <c r="A75" s="20" t="s">
        <v>71</v>
      </c>
      <c r="B75" s="21"/>
      <c r="C75" s="21"/>
    </row>
    <row r="76" spans="1:5" x14ac:dyDescent="0.25">
      <c r="A76" s="23" t="s">
        <v>72</v>
      </c>
    </row>
    <row r="77" spans="1:5" x14ac:dyDescent="0.25">
      <c r="A77" s="23" t="s">
        <v>73</v>
      </c>
    </row>
    <row r="78" spans="1:5" x14ac:dyDescent="0.25">
      <c r="A78" s="23" t="s">
        <v>74</v>
      </c>
      <c r="B78" s="24"/>
      <c r="C78" s="24"/>
      <c r="E78" s="31"/>
    </row>
    <row r="79" spans="1:5" x14ac:dyDescent="0.25">
      <c r="A79" s="23"/>
    </row>
    <row r="80" spans="1:5" x14ac:dyDescent="0.25">
      <c r="A80" s="18" t="s">
        <v>75</v>
      </c>
      <c r="B80" s="28">
        <v>0</v>
      </c>
      <c r="C80" s="28">
        <v>0</v>
      </c>
    </row>
    <row r="81" spans="1:5" x14ac:dyDescent="0.25">
      <c r="A81" s="20" t="s">
        <v>76</v>
      </c>
      <c r="B81" s="28">
        <v>0</v>
      </c>
      <c r="C81" s="28">
        <v>0</v>
      </c>
    </row>
    <row r="82" spans="1:5" x14ac:dyDescent="0.25">
      <c r="A82" s="23" t="s">
        <v>77</v>
      </c>
      <c r="B82" s="28">
        <v>0</v>
      </c>
      <c r="C82" s="28">
        <v>0</v>
      </c>
    </row>
    <row r="83" spans="1:5" x14ac:dyDescent="0.25">
      <c r="A83" s="23" t="s">
        <v>78</v>
      </c>
      <c r="B83" s="28">
        <v>0</v>
      </c>
      <c r="C83" s="28">
        <v>0</v>
      </c>
    </row>
    <row r="84" spans="1:5" x14ac:dyDescent="0.25">
      <c r="A84" s="20" t="s">
        <v>79</v>
      </c>
      <c r="B84" s="28">
        <v>0</v>
      </c>
      <c r="C84" s="28">
        <v>0</v>
      </c>
    </row>
    <row r="85" spans="1:5" x14ac:dyDescent="0.25">
      <c r="A85" s="23" t="s">
        <v>80</v>
      </c>
      <c r="B85" s="28">
        <v>0</v>
      </c>
      <c r="C85" s="28">
        <v>0</v>
      </c>
    </row>
    <row r="86" spans="1:5" x14ac:dyDescent="0.25">
      <c r="A86" s="23" t="s">
        <v>81</v>
      </c>
      <c r="B86" s="28">
        <v>0</v>
      </c>
      <c r="C86" s="28">
        <v>0</v>
      </c>
    </row>
    <row r="87" spans="1:5" x14ac:dyDescent="0.25">
      <c r="A87" s="20" t="s">
        <v>82</v>
      </c>
      <c r="B87" s="28">
        <v>0</v>
      </c>
      <c r="C87" s="28">
        <v>0</v>
      </c>
    </row>
    <row r="88" spans="1:5" x14ac:dyDescent="0.25">
      <c r="A88" s="23" t="s">
        <v>83</v>
      </c>
      <c r="B88" s="28">
        <v>0</v>
      </c>
      <c r="C88" s="28">
        <v>0</v>
      </c>
      <c r="E88" s="32"/>
    </row>
    <row r="89" spans="1:5" x14ac:dyDescent="0.25">
      <c r="A89" s="33" t="s">
        <v>84</v>
      </c>
      <c r="B89" s="34">
        <f>+B57+B30+B19+B12+B40+B67</f>
        <v>166100000</v>
      </c>
      <c r="C89" s="35">
        <f>+C57+C30+C19+C12+C67+C40</f>
        <v>328002217.56999999</v>
      </c>
      <c r="D89" s="31"/>
    </row>
    <row r="90" spans="1:5" x14ac:dyDescent="0.25">
      <c r="E90" s="31"/>
    </row>
    <row r="91" spans="1:5" x14ac:dyDescent="0.25">
      <c r="E91" s="31"/>
    </row>
    <row r="93" spans="1:5" x14ac:dyDescent="0.25">
      <c r="A93" t="s">
        <v>85</v>
      </c>
    </row>
    <row r="94" spans="1:5" x14ac:dyDescent="0.25">
      <c r="A94" t="s">
        <v>86</v>
      </c>
    </row>
    <row r="95" spans="1:5" x14ac:dyDescent="0.25">
      <c r="A95" s="36" t="s">
        <v>87</v>
      </c>
    </row>
    <row r="96" spans="1:5" x14ac:dyDescent="0.25">
      <c r="A96" t="s">
        <v>88</v>
      </c>
    </row>
    <row r="100" spans="1:1" ht="15.75" thickBot="1" x14ac:dyDescent="0.3"/>
    <row r="101" spans="1:1" ht="26.25" customHeight="1" thickBot="1" x14ac:dyDescent="0.3">
      <c r="A101" s="37" t="s">
        <v>89</v>
      </c>
    </row>
    <row r="102" spans="1:1" ht="33.75" customHeight="1" thickBot="1" x14ac:dyDescent="0.3">
      <c r="A102" s="38" t="s">
        <v>90</v>
      </c>
    </row>
    <row r="103" spans="1:1" ht="45.75" thickBot="1" x14ac:dyDescent="0.3">
      <c r="A103" s="39" t="s">
        <v>91</v>
      </c>
    </row>
  </sheetData>
  <mergeCells count="8">
    <mergeCell ref="A3:C3"/>
    <mergeCell ref="A4:C4"/>
    <mergeCell ref="A5:C5"/>
    <mergeCell ref="A6:C6"/>
    <mergeCell ref="A7:C7"/>
    <mergeCell ref="A9:A10"/>
    <mergeCell ref="B9:B10"/>
    <mergeCell ref="C9:C10"/>
  </mergeCells>
  <pageMargins left="0.7" right="0.7" top="0.75" bottom="0.75" header="0.3" footer="0.3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Arnaud</dc:creator>
  <cp:lastModifiedBy>Elizabeth Arnaud</cp:lastModifiedBy>
  <dcterms:created xsi:type="dcterms:W3CDTF">2024-12-06T15:16:31Z</dcterms:created>
  <dcterms:modified xsi:type="dcterms:W3CDTF">2024-12-06T15:17:33Z</dcterms:modified>
</cp:coreProperties>
</file>