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Presupuesto y Calendario" sheetId="2" r:id="rId1"/>
  </sheets>
  <definedNames>
    <definedName name="_ftn1" localSheetId="0">'Presupuesto y Calendario'!#REF!</definedName>
    <definedName name="_ftnref1" localSheetId="0">'Presupuesto y Calendario'!#REF!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F32" i="2"/>
  <c r="F31" i="2"/>
  <c r="F30" i="2"/>
  <c r="F29" i="2"/>
  <c r="F28" i="2"/>
  <c r="F26" i="2"/>
  <c r="F24" i="2"/>
  <c r="F23" i="2"/>
  <c r="F22" i="2"/>
  <c r="F21" i="2"/>
  <c r="F19" i="2"/>
  <c r="F18" i="2"/>
  <c r="F17" i="2"/>
  <c r="F16" i="2"/>
  <c r="F15" i="2"/>
  <c r="F14" i="2"/>
  <c r="F13" i="2"/>
  <c r="F12" i="2"/>
  <c r="F10" i="2"/>
  <c r="F9" i="2"/>
  <c r="F8" i="2"/>
  <c r="F25" i="2" l="1"/>
  <c r="F34" i="2"/>
  <c r="F35" i="2" s="1"/>
  <c r="F36" i="2" s="1"/>
</calcChain>
</file>

<file path=xl/sharedStrings.xml><?xml version="1.0" encoding="utf-8"?>
<sst xmlns="http://schemas.openxmlformats.org/spreadsheetml/2006/main" count="71" uniqueCount="55">
  <si>
    <t>No.</t>
  </si>
  <si>
    <t>Descripción/especificación de los bienes</t>
  </si>
  <si>
    <t>Unidad</t>
  </si>
  <si>
    <t>Cantidad</t>
  </si>
  <si>
    <t>Precio unitario, RD$</t>
  </si>
  <si>
    <t xml:space="preserve">Precio total, RD$ </t>
  </si>
  <si>
    <t>Remodelación del Jardín Frontal de la Sede Principal*</t>
  </si>
  <si>
    <t>m²</t>
  </si>
  <si>
    <t>Mayo´18</t>
  </si>
  <si>
    <t>Cambio de grama</t>
  </si>
  <si>
    <t>Junio´18</t>
  </si>
  <si>
    <t>Plantas ornamentales las principales áreas de interior</t>
  </si>
  <si>
    <t>Julio´18</t>
  </si>
  <si>
    <t>Operaciones de Mantenimiento:</t>
  </si>
  <si>
    <t xml:space="preserve">     -Riego inter-diario</t>
  </si>
  <si>
    <t xml:space="preserve">     -Corte de césped cada 15 días </t>
  </si>
  <si>
    <t xml:space="preserve">     -Recabado en caminos </t>
  </si>
  <si>
    <t xml:space="preserve">     -Aireación del suelo cada 4 meses</t>
  </si>
  <si>
    <t xml:space="preserve">     -Resiembra</t>
  </si>
  <si>
    <t xml:space="preserve">     -Control de malezas</t>
  </si>
  <si>
    <t xml:space="preserve">     -Entrecavado y rastrillado cada 4 meses</t>
  </si>
  <si>
    <t xml:space="preserve">     -Limpieza cada 15 días o por las condiciones del terreno </t>
  </si>
  <si>
    <t xml:space="preserve">     -Abono granulado cada 4 meses  y foliares cada 15 días **</t>
  </si>
  <si>
    <t>QQ</t>
  </si>
  <si>
    <t>Varios</t>
  </si>
  <si>
    <t xml:space="preserve">     -Tratamiento fitosanitario mensual</t>
  </si>
  <si>
    <t xml:space="preserve">     -Recorte de bordes (cerquillos) mensual</t>
  </si>
  <si>
    <t xml:space="preserve">    -Labores de poda a los arbustos mensualmente y árboles anual</t>
  </si>
  <si>
    <t xml:space="preserve">     -Colocar cada dos meses 27 arreglos ornamentales, según el pliego </t>
  </si>
  <si>
    <t>Subtotal:</t>
  </si>
  <si>
    <t>Graba gris</t>
  </si>
  <si>
    <r>
      <t>m</t>
    </r>
    <r>
      <rPr>
        <vertAlign val="superscript"/>
        <sz val="10"/>
        <color rgb="FF545454"/>
        <rFont val="Calibri"/>
        <family val="2"/>
      </rPr>
      <t>3</t>
    </r>
  </si>
  <si>
    <t>Personal:</t>
  </si>
  <si>
    <t>Coordinador</t>
  </si>
  <si>
    <t>Podador</t>
  </si>
  <si>
    <t>Jardineros</t>
  </si>
  <si>
    <t>Limpieza: Recolección de material vegetativo y escombros</t>
  </si>
  <si>
    <t>Viaje</t>
  </si>
  <si>
    <t xml:space="preserve">Rotulación de plantas </t>
  </si>
  <si>
    <t xml:space="preserve">Taller de jardinería para los interesados </t>
  </si>
  <si>
    <t>Personas</t>
  </si>
  <si>
    <t>Over Head (3.4% del subtotal)</t>
  </si>
  <si>
    <t xml:space="preserve">Cotización final y completa </t>
  </si>
  <si>
    <t>Calendario de ejecución</t>
  </si>
  <si>
    <t>Agosto´18</t>
  </si>
  <si>
    <t>Nov.´18</t>
  </si>
  <si>
    <t>Sept.´18</t>
  </si>
  <si>
    <t>Oct.´18</t>
  </si>
  <si>
    <t>Dic´18</t>
  </si>
  <si>
    <t>Ene´19</t>
  </si>
  <si>
    <t>Feb´19</t>
  </si>
  <si>
    <t>Mar´19</t>
  </si>
  <si>
    <t>Abril´19</t>
  </si>
  <si>
    <t>Acuerdo a largo plazo para readecuación y mantenimiento de los jardines del Tribunal Constitucional</t>
  </si>
  <si>
    <t>Presupuesto y Calendario de ejecución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</si>
</sst>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A"/>
      <name val="Calibri"/>
      <family val="2"/>
    </font>
    <font>
      <sz val="10"/>
      <color rgb="FF00000A"/>
      <name val="Calibri"/>
      <family val="2"/>
    </font>
    <font>
      <sz val="10"/>
      <color theme="1"/>
      <name val="Calibri"/>
      <family val="2"/>
    </font>
    <font>
      <vertAlign val="superscript"/>
      <sz val="10"/>
      <color rgb="FF545454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darkVertical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43" fontId="4" fillId="0" borderId="3" xfId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/>
    </xf>
    <xf numFmtId="43" fontId="3" fillId="0" borderId="6" xfId="0" applyNumberFormat="1" applyFont="1" applyBorder="1" applyAlignment="1">
      <alignment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0" fontId="4" fillId="0" borderId="0" xfId="0" applyFont="1"/>
    <xf numFmtId="0" fontId="3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/>
    </xf>
    <xf numFmtId="43" fontId="5" fillId="0" borderId="7" xfId="1" applyFont="1" applyBorder="1"/>
    <xf numFmtId="0" fontId="3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43" fontId="4" fillId="0" borderId="3" xfId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43" fontId="4" fillId="0" borderId="4" xfId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1" applyFont="1" applyBorder="1" applyAlignment="1">
      <alignment vertical="top" wrapText="1"/>
    </xf>
    <xf numFmtId="0" fontId="5" fillId="0" borderId="4" xfId="0" applyFont="1" applyFill="1" applyBorder="1" applyAlignment="1">
      <alignment horizontal="center" vertical="top"/>
    </xf>
    <xf numFmtId="43" fontId="3" fillId="0" borderId="3" xfId="0" applyNumberFormat="1" applyFont="1" applyBorder="1" applyAlignment="1">
      <alignment vertical="top" wrapText="1"/>
    </xf>
    <xf numFmtId="0" fontId="5" fillId="0" borderId="0" xfId="0" applyFont="1"/>
    <xf numFmtId="0" fontId="3" fillId="3" borderId="4" xfId="0" applyFont="1" applyFill="1" applyBorder="1" applyAlignment="1">
      <alignment vertical="top" wrapText="1"/>
    </xf>
    <xf numFmtId="43" fontId="3" fillId="3" borderId="4" xfId="0" applyNumberFormat="1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43" fontId="4" fillId="0" borderId="11" xfId="0" applyNumberFormat="1" applyFont="1" applyBorder="1" applyAlignment="1">
      <alignment vertical="top" wrapText="1"/>
    </xf>
    <xf numFmtId="43" fontId="3" fillId="0" borderId="5" xfId="0" applyNumberFormat="1" applyFont="1" applyBorder="1" applyAlignment="1">
      <alignment vertical="top" wrapText="1"/>
    </xf>
    <xf numFmtId="43" fontId="5" fillId="0" borderId="12" xfId="1" applyFont="1" applyBorder="1"/>
    <xf numFmtId="0" fontId="0" fillId="0" borderId="4" xfId="0" applyBorder="1"/>
    <xf numFmtId="0" fontId="5" fillId="0" borderId="4" xfId="0" applyFont="1" applyBorder="1" applyAlignment="1">
      <alignment horizontal="center" vertical="top"/>
    </xf>
    <xf numFmtId="0" fontId="0" fillId="5" borderId="4" xfId="0" applyFill="1" applyBorder="1"/>
    <xf numFmtId="0" fontId="0" fillId="5" borderId="3" xfId="0" applyFill="1" applyBorder="1"/>
    <xf numFmtId="0" fontId="0" fillId="0" borderId="3" xfId="0" applyBorder="1"/>
    <xf numFmtId="0" fontId="5" fillId="4" borderId="13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3313</xdr:colOff>
      <xdr:row>3</xdr:row>
      <xdr:rowOff>82411</xdr:rowOff>
    </xdr:to>
    <xdr:pic>
      <xdr:nvPicPr>
        <xdr:cNvPr id="2" name="Imagen 1" descr="D:\ARCHIVOS JBN AL 18 FEBRERO 2016\MIS DOCUMENTOS\Logo botanico-NUEVO AL 7 SEPT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313" cy="46341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97971</xdr:colOff>
      <xdr:row>0</xdr:row>
      <xdr:rowOff>132037</xdr:rowOff>
    </xdr:from>
    <xdr:to>
      <xdr:col>1</xdr:col>
      <xdr:colOff>1469572</xdr:colOff>
      <xdr:row>4</xdr:row>
      <xdr:rowOff>130629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971" y="132037"/>
          <a:ext cx="1665515" cy="7714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37"/>
  <sheetViews>
    <sheetView showGridLines="0" tabSelected="1" topLeftCell="C1" zoomScale="85" zoomScaleNormal="85" workbookViewId="0">
      <selection activeCell="C39" sqref="C39"/>
    </sheetView>
  </sheetViews>
  <sheetFormatPr baseColWidth="10" defaultRowHeight="15" x14ac:dyDescent="0.25"/>
  <cols>
    <col min="1" max="1" width="4.42578125" bestFit="1" customWidth="1"/>
    <col min="2" max="2" width="55.28515625" customWidth="1"/>
    <col min="3" max="3" width="7.5703125" customWidth="1"/>
    <col min="4" max="4" width="7.42578125" customWidth="1"/>
    <col min="6" max="6" width="12.140625" bestFit="1" customWidth="1"/>
  </cols>
  <sheetData>
    <row r="4" spans="1:18" ht="15.75" x14ac:dyDescent="0.25">
      <c r="A4" s="49" t="s">
        <v>53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18" ht="15.75" thickBot="1" x14ac:dyDescent="0.3">
      <c r="A5" s="48" t="s">
        <v>54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26.25" customHeight="1" thickBot="1" x14ac:dyDescent="0.3">
      <c r="A6" s="43" t="s">
        <v>0</v>
      </c>
      <c r="B6" s="43" t="s">
        <v>1</v>
      </c>
      <c r="C6" s="43" t="s">
        <v>2</v>
      </c>
      <c r="D6" s="43" t="s">
        <v>3</v>
      </c>
      <c r="E6" s="43" t="s">
        <v>4</v>
      </c>
      <c r="F6" s="43" t="s">
        <v>5</v>
      </c>
      <c r="G6" s="45" t="s">
        <v>43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7"/>
    </row>
    <row r="7" spans="1:18" ht="15.75" thickBot="1" x14ac:dyDescent="0.3">
      <c r="A7" s="44"/>
      <c r="B7" s="44"/>
      <c r="C7" s="44"/>
      <c r="D7" s="44"/>
      <c r="E7" s="44"/>
      <c r="F7" s="44"/>
      <c r="G7" s="39" t="s">
        <v>8</v>
      </c>
      <c r="H7" s="40" t="s">
        <v>10</v>
      </c>
      <c r="I7" s="40" t="s">
        <v>12</v>
      </c>
      <c r="J7" s="40" t="s">
        <v>44</v>
      </c>
      <c r="K7" s="40" t="s">
        <v>46</v>
      </c>
      <c r="L7" s="40" t="s">
        <v>47</v>
      </c>
      <c r="M7" s="40" t="s">
        <v>45</v>
      </c>
      <c r="N7" s="40" t="s">
        <v>48</v>
      </c>
      <c r="O7" s="40" t="s">
        <v>49</v>
      </c>
      <c r="P7" s="40" t="s">
        <v>50</v>
      </c>
      <c r="Q7" s="40" t="s">
        <v>51</v>
      </c>
      <c r="R7" s="41" t="s">
        <v>52</v>
      </c>
    </row>
    <row r="8" spans="1:18" ht="19.5" customHeight="1" x14ac:dyDescent="0.25">
      <c r="A8" s="1">
        <v>1</v>
      </c>
      <c r="B8" s="2" t="s">
        <v>6</v>
      </c>
      <c r="C8" s="3" t="s">
        <v>7</v>
      </c>
      <c r="D8" s="3">
        <v>600</v>
      </c>
      <c r="E8" s="4">
        <v>350</v>
      </c>
      <c r="F8" s="31">
        <f>D8*E8</f>
        <v>210000</v>
      </c>
      <c r="G8" s="37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</row>
    <row r="9" spans="1:18" x14ac:dyDescent="0.25">
      <c r="A9" s="1">
        <v>2</v>
      </c>
      <c r="B9" s="2" t="s">
        <v>9</v>
      </c>
      <c r="C9" s="3" t="s">
        <v>7</v>
      </c>
      <c r="D9" s="3">
        <v>600</v>
      </c>
      <c r="E9" s="4">
        <v>120</v>
      </c>
      <c r="F9" s="31">
        <f>D9*E9</f>
        <v>72000</v>
      </c>
      <c r="G9" s="34"/>
      <c r="H9" s="36"/>
      <c r="I9" s="34"/>
      <c r="J9" s="34"/>
      <c r="K9" s="34"/>
      <c r="L9" s="34"/>
      <c r="M9" s="34"/>
      <c r="N9" s="34"/>
      <c r="O9" s="34"/>
      <c r="P9" s="34"/>
      <c r="Q9" s="34"/>
      <c r="R9" s="34"/>
    </row>
    <row r="10" spans="1:18" x14ac:dyDescent="0.25">
      <c r="A10" s="30">
        <v>3</v>
      </c>
      <c r="B10" s="5" t="s">
        <v>11</v>
      </c>
      <c r="C10" s="6" t="s">
        <v>2</v>
      </c>
      <c r="D10" s="6">
        <v>9</v>
      </c>
      <c r="E10" s="4">
        <v>1250</v>
      </c>
      <c r="F10" s="31">
        <f t="shared" ref="F10:F33" si="0">D10*E10</f>
        <v>11250</v>
      </c>
      <c r="G10" s="34"/>
      <c r="H10" s="34"/>
      <c r="I10" s="36"/>
      <c r="J10" s="34"/>
      <c r="K10" s="34"/>
      <c r="L10" s="34"/>
      <c r="M10" s="34"/>
      <c r="N10" s="34"/>
      <c r="O10" s="34"/>
      <c r="P10" s="34"/>
      <c r="Q10" s="34"/>
      <c r="R10" s="34"/>
    </row>
    <row r="11" spans="1:18" x14ac:dyDescent="0.25">
      <c r="A11" s="30">
        <v>4</v>
      </c>
      <c r="B11" s="7" t="s">
        <v>13</v>
      </c>
      <c r="C11" s="8"/>
      <c r="D11" s="8"/>
      <c r="E11" s="8"/>
      <c r="F11" s="9"/>
      <c r="G11" s="12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</row>
    <row r="12" spans="1:18" x14ac:dyDescent="0.25">
      <c r="A12" s="10">
        <v>4.0999999999999996</v>
      </c>
      <c r="B12" s="11" t="s">
        <v>14</v>
      </c>
      <c r="C12" s="6" t="s">
        <v>2</v>
      </c>
      <c r="D12" s="6">
        <v>1</v>
      </c>
      <c r="E12" s="4">
        <v>35000</v>
      </c>
      <c r="F12" s="31">
        <f t="shared" si="0"/>
        <v>35000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1:18" x14ac:dyDescent="0.25">
      <c r="A13" s="6">
        <v>4.2</v>
      </c>
      <c r="B13" s="11" t="s">
        <v>15</v>
      </c>
      <c r="C13" s="6" t="s">
        <v>2</v>
      </c>
      <c r="D13" s="6">
        <v>24</v>
      </c>
      <c r="E13" s="4">
        <v>4000</v>
      </c>
      <c r="F13" s="31">
        <f t="shared" si="0"/>
        <v>96000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1:18" x14ac:dyDescent="0.25">
      <c r="A14" s="6">
        <v>4.3</v>
      </c>
      <c r="B14" s="11" t="s">
        <v>16</v>
      </c>
      <c r="C14" s="6" t="s">
        <v>2</v>
      </c>
      <c r="D14" s="6">
        <v>12</v>
      </c>
      <c r="E14" s="4">
        <v>2500</v>
      </c>
      <c r="F14" s="31">
        <f t="shared" si="0"/>
        <v>30000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8" x14ac:dyDescent="0.25">
      <c r="A15" s="6">
        <v>4.4000000000000004</v>
      </c>
      <c r="B15" s="11" t="s">
        <v>17</v>
      </c>
      <c r="C15" s="3" t="s">
        <v>7</v>
      </c>
      <c r="D15" s="3">
        <v>600</v>
      </c>
      <c r="E15" s="4">
        <v>50</v>
      </c>
      <c r="F15" s="31">
        <f t="shared" si="0"/>
        <v>30000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1:18" x14ac:dyDescent="0.25">
      <c r="A16" s="6">
        <v>4.5</v>
      </c>
      <c r="B16" s="11" t="s">
        <v>18</v>
      </c>
      <c r="C16" s="3" t="s">
        <v>7</v>
      </c>
      <c r="D16" s="3">
        <v>440</v>
      </c>
      <c r="E16" s="4">
        <v>50</v>
      </c>
      <c r="F16" s="31">
        <f t="shared" si="0"/>
        <v>22000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1:18" x14ac:dyDescent="0.25">
      <c r="A17" s="6">
        <v>4.5999999999999996</v>
      </c>
      <c r="B17" s="11" t="s">
        <v>19</v>
      </c>
      <c r="C17" s="3" t="s">
        <v>7</v>
      </c>
      <c r="D17" s="6">
        <v>800</v>
      </c>
      <c r="E17" s="4">
        <v>25</v>
      </c>
      <c r="F17" s="31">
        <f t="shared" si="0"/>
        <v>20000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1:18" x14ac:dyDescent="0.25">
      <c r="A18" s="6">
        <v>4.7</v>
      </c>
      <c r="B18" s="11" t="s">
        <v>20</v>
      </c>
      <c r="C18" s="3" t="s">
        <v>7</v>
      </c>
      <c r="D18" s="3">
        <v>600</v>
      </c>
      <c r="E18" s="4">
        <v>50</v>
      </c>
      <c r="F18" s="31">
        <f t="shared" si="0"/>
        <v>30000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spans="1:18" x14ac:dyDescent="0.25">
      <c r="A19" s="6">
        <v>4.8</v>
      </c>
      <c r="B19" s="11" t="s">
        <v>21</v>
      </c>
      <c r="C19" s="3" t="s">
        <v>7</v>
      </c>
      <c r="D19" s="6">
        <v>800</v>
      </c>
      <c r="E19" s="4">
        <v>100</v>
      </c>
      <c r="F19" s="31">
        <f t="shared" si="0"/>
        <v>80000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</row>
    <row r="20" spans="1:18" x14ac:dyDescent="0.25">
      <c r="A20" s="6">
        <v>4.9000000000000004</v>
      </c>
      <c r="B20" s="11" t="s">
        <v>22</v>
      </c>
      <c r="C20" s="6" t="s">
        <v>23</v>
      </c>
      <c r="D20" s="6" t="s">
        <v>24</v>
      </c>
      <c r="E20" s="4"/>
      <c r="F20" s="31">
        <v>26039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  <row r="21" spans="1:18" x14ac:dyDescent="0.25">
      <c r="A21" s="13">
        <v>4.0999999999999996</v>
      </c>
      <c r="B21" s="11" t="s">
        <v>25</v>
      </c>
      <c r="C21" s="3" t="s">
        <v>7</v>
      </c>
      <c r="D21" s="6">
        <v>800</v>
      </c>
      <c r="E21" s="4">
        <v>50</v>
      </c>
      <c r="F21" s="31">
        <f t="shared" si="0"/>
        <v>40000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spans="1:18" x14ac:dyDescent="0.25">
      <c r="A22" s="6">
        <v>4.1100000000000003</v>
      </c>
      <c r="B22" s="11" t="s">
        <v>26</v>
      </c>
      <c r="C22" s="3" t="s">
        <v>7</v>
      </c>
      <c r="D22" s="3">
        <v>600</v>
      </c>
      <c r="E22" s="4">
        <v>40</v>
      </c>
      <c r="F22" s="31">
        <f t="shared" si="0"/>
        <v>24000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</row>
    <row r="23" spans="1:18" x14ac:dyDescent="0.25">
      <c r="A23" s="6">
        <v>4.12</v>
      </c>
      <c r="B23" s="14" t="s">
        <v>27</v>
      </c>
      <c r="C23" s="3" t="s">
        <v>7</v>
      </c>
      <c r="D23" s="3">
        <v>600</v>
      </c>
      <c r="E23" s="4">
        <v>350</v>
      </c>
      <c r="F23" s="31">
        <f t="shared" si="0"/>
        <v>210000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spans="1:18" ht="25.5" x14ac:dyDescent="0.25">
      <c r="A24" s="6">
        <v>4.13</v>
      </c>
      <c r="B24" s="11" t="s">
        <v>28</v>
      </c>
      <c r="C24" s="6" t="s">
        <v>2</v>
      </c>
      <c r="D24" s="6">
        <v>27</v>
      </c>
      <c r="E24" s="4">
        <v>1500</v>
      </c>
      <c r="F24" s="31">
        <f t="shared" si="0"/>
        <v>40500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pans="1:18" x14ac:dyDescent="0.25">
      <c r="A25" s="6"/>
      <c r="B25" s="50" t="s">
        <v>29</v>
      </c>
      <c r="C25" s="50"/>
      <c r="D25" s="50"/>
      <c r="E25" s="50"/>
      <c r="F25" s="32">
        <f>SUM(F8:F24)</f>
        <v>976789</v>
      </c>
      <c r="G25" s="12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1:18" ht="15.75" x14ac:dyDescent="0.25">
      <c r="A26" s="30">
        <v>5</v>
      </c>
      <c r="B26" s="15" t="s">
        <v>30</v>
      </c>
      <c r="C26" s="16" t="s">
        <v>31</v>
      </c>
      <c r="D26" s="16">
        <v>6</v>
      </c>
      <c r="E26" s="17">
        <v>1300</v>
      </c>
      <c r="F26" s="33">
        <f t="shared" si="0"/>
        <v>7800</v>
      </c>
      <c r="G26" s="35"/>
      <c r="H26" s="34"/>
      <c r="I26" s="34"/>
      <c r="J26" s="36"/>
      <c r="K26" s="34"/>
      <c r="L26" s="34"/>
      <c r="M26" s="34"/>
      <c r="N26" s="34"/>
      <c r="O26" s="34"/>
      <c r="P26" s="34"/>
      <c r="Q26" s="34"/>
      <c r="R26" s="34"/>
    </row>
    <row r="27" spans="1:18" x14ac:dyDescent="0.25">
      <c r="A27" s="18">
        <v>6</v>
      </c>
      <c r="B27" s="7" t="s">
        <v>32</v>
      </c>
      <c r="C27" s="8"/>
      <c r="D27" s="8"/>
      <c r="E27" s="8"/>
      <c r="F27" s="9"/>
      <c r="G27" s="12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pans="1:18" x14ac:dyDescent="0.25">
      <c r="A28" s="6">
        <v>6.1</v>
      </c>
      <c r="B28" s="19" t="s">
        <v>33</v>
      </c>
      <c r="C28" s="3">
        <v>1</v>
      </c>
      <c r="D28" s="3">
        <v>12</v>
      </c>
      <c r="E28" s="20">
        <v>18000</v>
      </c>
      <c r="F28" s="31">
        <f t="shared" si="0"/>
        <v>216000</v>
      </c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</row>
    <row r="29" spans="1:18" x14ac:dyDescent="0.25">
      <c r="A29" s="6">
        <v>6.2</v>
      </c>
      <c r="B29" s="21" t="s">
        <v>34</v>
      </c>
      <c r="C29" s="6">
        <v>1</v>
      </c>
      <c r="D29" s="6">
        <v>12</v>
      </c>
      <c r="E29" s="22">
        <v>9000</v>
      </c>
      <c r="F29" s="31">
        <f t="shared" si="0"/>
        <v>108000</v>
      </c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18" x14ac:dyDescent="0.25">
      <c r="A30" s="6">
        <v>6.3</v>
      </c>
      <c r="B30" s="21" t="s">
        <v>35</v>
      </c>
      <c r="C30" s="6">
        <v>2</v>
      </c>
      <c r="D30" s="6">
        <v>12</v>
      </c>
      <c r="E30" s="22">
        <v>9000</v>
      </c>
      <c r="F30" s="31">
        <f t="shared" si="0"/>
        <v>108000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18" x14ac:dyDescent="0.25">
      <c r="A31" s="30">
        <v>7</v>
      </c>
      <c r="B31" s="5" t="s">
        <v>36</v>
      </c>
      <c r="C31" s="23" t="s">
        <v>37</v>
      </c>
      <c r="D31" s="6">
        <v>25</v>
      </c>
      <c r="E31" s="24">
        <v>1500</v>
      </c>
      <c r="F31" s="31">
        <f t="shared" si="0"/>
        <v>37500</v>
      </c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18" x14ac:dyDescent="0.25">
      <c r="A32" s="30">
        <v>8</v>
      </c>
      <c r="B32" s="5" t="s">
        <v>38</v>
      </c>
      <c r="C32" s="23" t="s">
        <v>2</v>
      </c>
      <c r="D32" s="6">
        <v>15</v>
      </c>
      <c r="E32" s="24">
        <v>900</v>
      </c>
      <c r="F32" s="31">
        <f t="shared" si="0"/>
        <v>13500</v>
      </c>
      <c r="G32" s="25"/>
      <c r="H32" s="34"/>
      <c r="I32" s="34"/>
      <c r="J32" s="34"/>
      <c r="K32" s="34"/>
      <c r="L32" s="34"/>
      <c r="M32" s="34"/>
      <c r="N32" s="34"/>
      <c r="O32" s="36"/>
      <c r="P32" s="34"/>
      <c r="Q32" s="34"/>
      <c r="R32" s="34"/>
    </row>
    <row r="33" spans="1:18" ht="25.5" x14ac:dyDescent="0.25">
      <c r="A33" s="30">
        <v>9</v>
      </c>
      <c r="B33" s="5" t="s">
        <v>39</v>
      </c>
      <c r="C33" s="6" t="s">
        <v>40</v>
      </c>
      <c r="D33" s="6">
        <v>2</v>
      </c>
      <c r="E33" s="24">
        <v>3500</v>
      </c>
      <c r="F33" s="31">
        <f t="shared" si="0"/>
        <v>7000</v>
      </c>
      <c r="G33" s="25"/>
      <c r="H33" s="34"/>
      <c r="I33" s="34"/>
      <c r="J33" s="34"/>
      <c r="K33" s="34"/>
      <c r="L33" s="34"/>
      <c r="M33" s="34"/>
      <c r="N33" s="34"/>
      <c r="O33" s="36"/>
      <c r="P33" s="34"/>
      <c r="Q33" s="34"/>
      <c r="R33" s="34"/>
    </row>
    <row r="34" spans="1:18" x14ac:dyDescent="0.25">
      <c r="A34" s="30">
        <v>10</v>
      </c>
      <c r="B34" s="5" t="s">
        <v>41</v>
      </c>
      <c r="C34" s="11"/>
      <c r="D34" s="11"/>
      <c r="E34" s="24"/>
      <c r="F34" s="31">
        <f>F25*0.034</f>
        <v>33210.826000000001</v>
      </c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1:18" x14ac:dyDescent="0.25">
      <c r="A35" s="30"/>
      <c r="B35" s="50" t="s">
        <v>29</v>
      </c>
      <c r="C35" s="50"/>
      <c r="D35" s="50"/>
      <c r="E35" s="50"/>
      <c r="F35" s="26">
        <f>SUM(F28:F34)</f>
        <v>523210.826</v>
      </c>
      <c r="G35" s="27"/>
    </row>
    <row r="36" spans="1:18" x14ac:dyDescent="0.25">
      <c r="A36" s="28"/>
      <c r="B36" s="42" t="s">
        <v>42</v>
      </c>
      <c r="C36" s="42"/>
      <c r="D36" s="42"/>
      <c r="E36" s="42"/>
      <c r="F36" s="29">
        <f>F25+F35</f>
        <v>1499999.8259999999</v>
      </c>
      <c r="G36" s="27"/>
    </row>
    <row r="37" spans="1:18" x14ac:dyDescent="0.25">
      <c r="A37" s="27"/>
      <c r="B37" s="27"/>
      <c r="C37" s="27"/>
      <c r="D37" s="27"/>
      <c r="E37" s="27"/>
      <c r="F37" s="27"/>
      <c r="G37" s="27"/>
    </row>
  </sheetData>
  <mergeCells count="12">
    <mergeCell ref="G6:R6"/>
    <mergeCell ref="A5:R5"/>
    <mergeCell ref="A4:R4"/>
    <mergeCell ref="B25:E25"/>
    <mergeCell ref="B35:E35"/>
    <mergeCell ref="F6:F7"/>
    <mergeCell ref="B36:E36"/>
    <mergeCell ref="A6:A7"/>
    <mergeCell ref="B6:B7"/>
    <mergeCell ref="C6:C7"/>
    <mergeCell ref="D6:D7"/>
    <mergeCell ref="E6:E7"/>
  </mergeCells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y Calendario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PLANFICACION-D</dc:creator>
  <cp:lastModifiedBy>L A Informacion</cp:lastModifiedBy>
  <cp:lastPrinted>2018-05-11T18:13:18Z</cp:lastPrinted>
  <dcterms:created xsi:type="dcterms:W3CDTF">2018-03-20T15:30:54Z</dcterms:created>
  <dcterms:modified xsi:type="dcterms:W3CDTF">2019-09-12T13:38:05Z</dcterms:modified>
</cp:coreProperties>
</file>