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F76" i="1" l="1"/>
  <c r="D69" i="1"/>
  <c r="H61" i="1"/>
  <c r="H43" i="1"/>
  <c r="F43" i="1"/>
  <c r="G42" i="1"/>
  <c r="I42" i="1" s="1"/>
  <c r="G41" i="1"/>
  <c r="I41" i="1" s="1"/>
  <c r="G40" i="1"/>
  <c r="I40" i="1" s="1"/>
  <c r="G39" i="1"/>
  <c r="I39" i="1" s="1"/>
  <c r="G38" i="1"/>
  <c r="I38" i="1" s="1"/>
  <c r="G37" i="1"/>
  <c r="I37" i="1" s="1"/>
  <c r="G36" i="1"/>
  <c r="I36" i="1" s="1"/>
  <c r="G35" i="1"/>
  <c r="I35" i="1" s="1"/>
  <c r="G34" i="1"/>
  <c r="I34" i="1" s="1"/>
  <c r="G33" i="1"/>
  <c r="I33" i="1" s="1"/>
  <c r="G32" i="1"/>
  <c r="I32" i="1" s="1"/>
  <c r="G31" i="1"/>
  <c r="I31" i="1" s="1"/>
  <c r="G30" i="1"/>
  <c r="I30" i="1" s="1"/>
  <c r="G29" i="1"/>
  <c r="I29" i="1" s="1"/>
  <c r="G28" i="1"/>
  <c r="I28" i="1" s="1"/>
  <c r="G27" i="1"/>
  <c r="I27" i="1" s="1"/>
  <c r="G26" i="1"/>
  <c r="I26" i="1" s="1"/>
  <c r="G25" i="1"/>
  <c r="I25" i="1" s="1"/>
  <c r="G24" i="1"/>
  <c r="I24" i="1" s="1"/>
  <c r="G23" i="1"/>
  <c r="I23" i="1" s="1"/>
  <c r="G22" i="1"/>
  <c r="I22" i="1" s="1"/>
  <c r="G21" i="1"/>
  <c r="I21" i="1" s="1"/>
  <c r="G20" i="1"/>
  <c r="I20" i="1" s="1"/>
  <c r="G19" i="1"/>
  <c r="I19" i="1" s="1"/>
  <c r="G18" i="1"/>
  <c r="I18" i="1" s="1"/>
  <c r="G17" i="1"/>
  <c r="I17" i="1" s="1"/>
  <c r="G16" i="1"/>
  <c r="G43" i="1" s="1"/>
  <c r="I16" i="1" l="1"/>
  <c r="I43" i="1" s="1"/>
</calcChain>
</file>

<file path=xl/sharedStrings.xml><?xml version="1.0" encoding="utf-8"?>
<sst xmlns="http://schemas.openxmlformats.org/spreadsheetml/2006/main" count="120" uniqueCount="71">
  <si>
    <t>Departamento de Recursos Humanos, JBN</t>
  </si>
  <si>
    <t>Relación de pago</t>
  </si>
  <si>
    <t>Correspondiente al mes de Marzo  del personal contratado, 2018</t>
  </si>
  <si>
    <t>Marzo 2018</t>
  </si>
  <si>
    <t>Nombre</t>
  </si>
  <si>
    <t>Cargo</t>
  </si>
  <si>
    <t>Sueldo Bruto</t>
  </si>
  <si>
    <t>Desc. 10%                Ley 557-05</t>
  </si>
  <si>
    <t>Suelto Neto</t>
  </si>
  <si>
    <t>No</t>
  </si>
  <si>
    <t>Desc. Cooperativa</t>
  </si>
  <si>
    <t>Adolph Gottschalk Moscoso</t>
  </si>
  <si>
    <t>Paisajista</t>
  </si>
  <si>
    <t>Julio Cesar Valenzuela</t>
  </si>
  <si>
    <t>Aux. Com.</t>
  </si>
  <si>
    <t>Franklin Navarro Vicioso</t>
  </si>
  <si>
    <t>Herrero</t>
  </si>
  <si>
    <t>Bernardino Hernández Alcántara</t>
  </si>
  <si>
    <t>Fotógrafo</t>
  </si>
  <si>
    <t>Fiordaliza Difo de la Rosa</t>
  </si>
  <si>
    <t>Vigilante</t>
  </si>
  <si>
    <t>Yanny Gomera Gomera</t>
  </si>
  <si>
    <t xml:space="preserve">Juan Daniel Camilo Montero </t>
  </si>
  <si>
    <t>Conserje</t>
  </si>
  <si>
    <t>Carlos Perdomo Bautista</t>
  </si>
  <si>
    <t>Felicio Santos Galvez</t>
  </si>
  <si>
    <t>Jardinero I</t>
  </si>
  <si>
    <t xml:space="preserve">Santa Altagrancia Pina Jimenez </t>
  </si>
  <si>
    <t>Secretaria</t>
  </si>
  <si>
    <t xml:space="preserve">Caroline German Carcia </t>
  </si>
  <si>
    <t>Guia de Tren</t>
  </si>
  <si>
    <t>Yommi Piña Mancebo</t>
  </si>
  <si>
    <t xml:space="preserve">Aux. de Exploracion y Taxonomia </t>
  </si>
  <si>
    <t>Hermogenes Agramonte Mateo</t>
  </si>
  <si>
    <t>Lizanny Castillo Tejeda</t>
  </si>
  <si>
    <t>Juan Bello Muñoz</t>
  </si>
  <si>
    <t>Hipolita Perez</t>
  </si>
  <si>
    <t xml:space="preserve">Ervidio Moreta Villega </t>
  </si>
  <si>
    <t>Emilio Rafael Cortes Martinez</t>
  </si>
  <si>
    <t>Guia Bilingüe</t>
  </si>
  <si>
    <t xml:space="preserve">Branny Cabrera Blanco </t>
  </si>
  <si>
    <t>Yesenia Adalgisa Leon Javiel</t>
  </si>
  <si>
    <t>Jardinero II</t>
  </si>
  <si>
    <t xml:space="preserve">Miladys Maria Rodriguez Guzman </t>
  </si>
  <si>
    <t>Portero</t>
  </si>
  <si>
    <t>Emiliano Hernandez</t>
  </si>
  <si>
    <t xml:space="preserve">Nuris Maria Trinidad </t>
  </si>
  <si>
    <t>Carlos M. Rosario Romero</t>
  </si>
  <si>
    <t>Operador de Equipos Pesados</t>
  </si>
  <si>
    <t>Pedro Muñoz Muñoz</t>
  </si>
  <si>
    <t>Franklin Felix Ruiz</t>
  </si>
  <si>
    <t>Yolanny Montero Reyes</t>
  </si>
  <si>
    <t xml:space="preserve">  </t>
  </si>
  <si>
    <t>TOTAL</t>
  </si>
  <si>
    <t>__________________________________</t>
  </si>
  <si>
    <t>PREPARADO POR:</t>
  </si>
  <si>
    <t>REVISADO POR:</t>
  </si>
  <si>
    <t>DR. RAUL VENTURA</t>
  </si>
  <si>
    <t>LIC. NESTINA CONTRERAS</t>
  </si>
  <si>
    <t>ENC. DEPTO. RECURSOS HUMANOS</t>
  </si>
  <si>
    <t>ENC. ADMINISTRATIVA Y FINANCIERA</t>
  </si>
  <si>
    <t>AUTORIZADO POR:</t>
  </si>
  <si>
    <t>LIC. RICARDO GARCIA</t>
  </si>
  <si>
    <t xml:space="preserve">   DIRECTOR GENERAL</t>
  </si>
  <si>
    <t>Movimiento de salida</t>
  </si>
  <si>
    <t>Sueldo</t>
  </si>
  <si>
    <t>Movimientos Entrada</t>
  </si>
  <si>
    <t>Emilio Rafael Cortes</t>
  </si>
  <si>
    <t>Total</t>
  </si>
  <si>
    <t>Estatus</t>
  </si>
  <si>
    <t>Contratado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</si>
</sst>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D$&quot;#,##0.00_);[Red]\(&quot;RD$&quot;#,##0.00\)"/>
    <numFmt numFmtId="165" formatCode="&quot;RD$&quot;#,##0.00;[Red]&quot;RD$&quot;#,##0.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theme="1"/>
      <name val="Palatino Linotype"/>
      <family val="1"/>
    </font>
    <font>
      <b/>
      <sz val="10.5"/>
      <name val="Palatino Linotype"/>
      <family val="1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theme="1"/>
      <name val="Palatino Linotype"/>
      <family val="1"/>
    </font>
    <font>
      <sz val="12"/>
      <color theme="1"/>
      <name val="Cambria"/>
      <family val="1"/>
      <scheme val="major"/>
    </font>
    <font>
      <sz val="10.5"/>
      <color theme="1"/>
      <name val="Palatino Linotype"/>
      <family val="1"/>
    </font>
    <font>
      <b/>
      <sz val="11"/>
      <color theme="1"/>
      <name val="Palatino Linotype"/>
      <family val="1"/>
    </font>
    <font>
      <b/>
      <sz val="9"/>
      <name val="Palatino Linotype"/>
      <family val="1"/>
    </font>
    <font>
      <b/>
      <sz val="10"/>
      <name val="Palatino Linotype"/>
      <family val="1"/>
    </font>
    <font>
      <sz val="9"/>
      <color theme="1"/>
      <name val="Calibri"/>
      <family val="2"/>
      <scheme val="minor"/>
    </font>
    <font>
      <sz val="9"/>
      <name val="Palatino Linotype"/>
      <family val="1"/>
    </font>
    <font>
      <sz val="8"/>
      <name val="Palatino Linotype"/>
      <family val="1"/>
    </font>
    <font>
      <sz val="10"/>
      <name val="Palatino Linotype"/>
      <family val="1"/>
    </font>
    <font>
      <u/>
      <sz val="9"/>
      <name val="Palatino Linotype"/>
      <family val="1"/>
    </font>
    <font>
      <b/>
      <sz val="9"/>
      <color theme="1"/>
      <name val="Palatino Linotype"/>
      <family val="1"/>
    </font>
    <font>
      <b/>
      <sz val="10"/>
      <color theme="1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3" fillId="0" borderId="0" xfId="0" applyNumberFormat="1" applyFont="1" applyFill="1" applyAlignment="1">
      <alignment horizontal="left"/>
    </xf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/>
    <xf numFmtId="0" fontId="5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6" fillId="0" borderId="2" xfId="0" applyFont="1" applyFill="1" applyBorder="1"/>
    <xf numFmtId="0" fontId="7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164" fontId="6" fillId="0" borderId="2" xfId="0" applyNumberFormat="1" applyFont="1" applyFill="1" applyBorder="1" applyAlignment="1">
      <alignment horizontal="center"/>
    </xf>
    <xf numFmtId="165" fontId="6" fillId="0" borderId="2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center"/>
    </xf>
    <xf numFmtId="0" fontId="8" fillId="3" borderId="2" xfId="0" applyFont="1" applyFill="1" applyBorder="1"/>
    <xf numFmtId="0" fontId="8" fillId="3" borderId="2" xfId="0" applyFont="1" applyFill="1" applyBorder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4" fontId="6" fillId="3" borderId="3" xfId="0" applyNumberFormat="1" applyFont="1" applyFill="1" applyBorder="1" applyAlignment="1">
      <alignment horizontal="center"/>
    </xf>
    <xf numFmtId="0" fontId="6" fillId="4" borderId="2" xfId="0" applyFont="1" applyFill="1" applyBorder="1"/>
    <xf numFmtId="0" fontId="5" fillId="3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1" fillId="5" borderId="2" xfId="0" applyFont="1" applyFill="1" applyBorder="1" applyAlignment="1">
      <alignment horizontal="center"/>
    </xf>
    <xf numFmtId="164" fontId="9" fillId="5" borderId="3" xfId="0" applyNumberFormat="1" applyFont="1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10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right"/>
    </xf>
    <xf numFmtId="0" fontId="12" fillId="0" borderId="0" xfId="0" applyFont="1" applyFill="1" applyBorder="1"/>
    <xf numFmtId="0" fontId="13" fillId="0" borderId="0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5" fillId="0" borderId="0" xfId="0" applyFont="1" applyBorder="1"/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left"/>
    </xf>
    <xf numFmtId="0" fontId="13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0" fontId="13" fillId="0" borderId="4" xfId="0" applyFont="1" applyBorder="1" applyAlignment="1">
      <alignment horizontal="center"/>
    </xf>
    <xf numFmtId="0" fontId="16" fillId="0" borderId="0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15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5" fillId="0" borderId="0" xfId="0" applyFo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9" fillId="2" borderId="2" xfId="0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10474</xdr:colOff>
      <xdr:row>1</xdr:row>
      <xdr:rowOff>31402</xdr:rowOff>
    </xdr:from>
    <xdr:to>
      <xdr:col>3</xdr:col>
      <xdr:colOff>1087602</xdr:colOff>
      <xdr:row>14</xdr:row>
      <xdr:rowOff>27146</xdr:rowOff>
    </xdr:to>
    <xdr:pic>
      <xdr:nvPicPr>
        <xdr:cNvPr id="3" name="2 Imagen" descr="C:\Users\Enc.rrhh\Downloads\1 (2)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59595" y="219809"/>
          <a:ext cx="3327540" cy="24868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J76"/>
  <sheetViews>
    <sheetView tabSelected="1" topLeftCell="A8" zoomScale="91" zoomScaleNormal="91" workbookViewId="0">
      <selection activeCell="D17" sqref="D17:D42"/>
    </sheetView>
  </sheetViews>
  <sheetFormatPr baseColWidth="10" defaultRowHeight="15" x14ac:dyDescent="0.25"/>
  <cols>
    <col min="2" max="2" width="11.7109375" customWidth="1"/>
    <col min="3" max="3" width="33.7109375" customWidth="1"/>
    <col min="4" max="4" width="25.42578125" customWidth="1"/>
    <col min="5" max="5" width="29.28515625" customWidth="1"/>
    <col min="6" max="6" width="28" customWidth="1"/>
    <col min="7" max="7" width="36" customWidth="1"/>
    <col min="8" max="8" width="34.7109375" customWidth="1"/>
    <col min="9" max="9" width="47.28515625" customWidth="1"/>
  </cols>
  <sheetData>
    <row r="9" spans="2:10" ht="15.75" x14ac:dyDescent="0.3">
      <c r="C9" s="49" t="s">
        <v>0</v>
      </c>
      <c r="D9" s="49"/>
      <c r="E9" s="49"/>
      <c r="F9" s="49"/>
      <c r="G9" s="49"/>
      <c r="H9" s="49"/>
      <c r="I9" s="49"/>
      <c r="J9" s="49"/>
    </row>
    <row r="10" spans="2:10" ht="15.75" x14ac:dyDescent="0.3">
      <c r="C10" s="49" t="s">
        <v>1</v>
      </c>
      <c r="D10" s="49"/>
      <c r="E10" s="49"/>
      <c r="F10" s="49"/>
      <c r="G10" s="49"/>
      <c r="H10" s="49"/>
      <c r="I10" s="49"/>
      <c r="J10" s="49"/>
    </row>
    <row r="11" spans="2:10" ht="15.75" x14ac:dyDescent="0.3">
      <c r="C11" s="49" t="s">
        <v>2</v>
      </c>
      <c r="D11" s="49"/>
      <c r="E11" s="49"/>
      <c r="F11" s="49"/>
      <c r="G11" s="49"/>
      <c r="H11" s="49"/>
      <c r="I11" s="49"/>
      <c r="J11" s="49"/>
    </row>
    <row r="13" spans="2:10" ht="15.75" x14ac:dyDescent="0.3">
      <c r="C13" s="1" t="s">
        <v>3</v>
      </c>
    </row>
    <row r="14" spans="2:10" x14ac:dyDescent="0.25">
      <c r="B14" s="2"/>
      <c r="C14" s="50" t="s">
        <v>4</v>
      </c>
      <c r="D14" s="50" t="s">
        <v>69</v>
      </c>
      <c r="E14" s="50" t="s">
        <v>5</v>
      </c>
      <c r="F14" s="50" t="s">
        <v>6</v>
      </c>
      <c r="G14" s="50" t="s">
        <v>7</v>
      </c>
      <c r="H14" s="3"/>
      <c r="I14" s="50" t="s">
        <v>8</v>
      </c>
    </row>
    <row r="15" spans="2:10" x14ac:dyDescent="0.25">
      <c r="B15" s="4" t="s">
        <v>9</v>
      </c>
      <c r="C15" s="51"/>
      <c r="D15" s="51"/>
      <c r="E15" s="51"/>
      <c r="F15" s="51"/>
      <c r="G15" s="51"/>
      <c r="H15" s="5" t="s">
        <v>10</v>
      </c>
      <c r="I15" s="51"/>
    </row>
    <row r="16" spans="2:10" ht="16.5" x14ac:dyDescent="0.3">
      <c r="B16" s="6">
        <v>1</v>
      </c>
      <c r="C16" s="7" t="s">
        <v>11</v>
      </c>
      <c r="D16" s="8" t="s">
        <v>70</v>
      </c>
      <c r="E16" s="9" t="s">
        <v>12</v>
      </c>
      <c r="F16" s="10">
        <v>20000</v>
      </c>
      <c r="G16" s="11">
        <f>+F16*10%</f>
        <v>2000</v>
      </c>
      <c r="H16" s="11"/>
      <c r="I16" s="12">
        <f>+F16-G16-H16</f>
        <v>18000</v>
      </c>
    </row>
    <row r="17" spans="2:9" ht="16.5" x14ac:dyDescent="0.3">
      <c r="B17" s="6">
        <v>2</v>
      </c>
      <c r="C17" s="13" t="s">
        <v>13</v>
      </c>
      <c r="D17" s="8" t="s">
        <v>70</v>
      </c>
      <c r="E17" s="14" t="s">
        <v>14</v>
      </c>
      <c r="F17" s="10">
        <v>15000</v>
      </c>
      <c r="G17" s="11">
        <f t="shared" ref="G17:G42" si="0">+F17*10%</f>
        <v>1500</v>
      </c>
      <c r="H17" s="11"/>
      <c r="I17" s="12">
        <f t="shared" ref="I17:I42" si="1">+F17-G17-H17</f>
        <v>13500</v>
      </c>
    </row>
    <row r="18" spans="2:9" ht="16.5" x14ac:dyDescent="0.3">
      <c r="B18" s="6">
        <v>3</v>
      </c>
      <c r="C18" s="7" t="s">
        <v>15</v>
      </c>
      <c r="D18" s="8" t="s">
        <v>70</v>
      </c>
      <c r="E18" s="9" t="s">
        <v>16</v>
      </c>
      <c r="F18" s="10">
        <v>10000</v>
      </c>
      <c r="G18" s="11">
        <f t="shared" si="0"/>
        <v>1000</v>
      </c>
      <c r="H18" s="11">
        <v>1050</v>
      </c>
      <c r="I18" s="12">
        <f t="shared" si="1"/>
        <v>7950</v>
      </c>
    </row>
    <row r="19" spans="2:9" ht="16.5" x14ac:dyDescent="0.3">
      <c r="B19" s="6">
        <v>4</v>
      </c>
      <c r="C19" s="7" t="s">
        <v>17</v>
      </c>
      <c r="D19" s="8" t="s">
        <v>70</v>
      </c>
      <c r="E19" s="9" t="s">
        <v>18</v>
      </c>
      <c r="F19" s="10">
        <v>11500</v>
      </c>
      <c r="G19" s="11">
        <f t="shared" si="0"/>
        <v>1150</v>
      </c>
      <c r="H19" s="11"/>
      <c r="I19" s="12">
        <f t="shared" si="1"/>
        <v>10350</v>
      </c>
    </row>
    <row r="20" spans="2:9" ht="16.5" x14ac:dyDescent="0.3">
      <c r="B20" s="6">
        <v>5</v>
      </c>
      <c r="C20" s="15" t="s">
        <v>19</v>
      </c>
      <c r="D20" s="8" t="s">
        <v>70</v>
      </c>
      <c r="E20" s="16" t="s">
        <v>20</v>
      </c>
      <c r="F20" s="12">
        <v>10000</v>
      </c>
      <c r="G20" s="11">
        <f t="shared" si="0"/>
        <v>1000</v>
      </c>
      <c r="H20" s="11">
        <v>1634.48</v>
      </c>
      <c r="I20" s="12">
        <f t="shared" si="1"/>
        <v>7365.52</v>
      </c>
    </row>
    <row r="21" spans="2:9" ht="16.5" x14ac:dyDescent="0.3">
      <c r="B21" s="6">
        <v>6</v>
      </c>
      <c r="C21" s="15" t="s">
        <v>21</v>
      </c>
      <c r="D21" s="8" t="s">
        <v>70</v>
      </c>
      <c r="E21" s="16" t="s">
        <v>20</v>
      </c>
      <c r="F21" s="12">
        <v>10000</v>
      </c>
      <c r="G21" s="11">
        <f t="shared" si="0"/>
        <v>1000</v>
      </c>
      <c r="H21" s="11"/>
      <c r="I21" s="12">
        <f t="shared" si="1"/>
        <v>9000</v>
      </c>
    </row>
    <row r="22" spans="2:9" ht="16.5" x14ac:dyDescent="0.3">
      <c r="B22" s="6">
        <v>7</v>
      </c>
      <c r="C22" s="15" t="s">
        <v>22</v>
      </c>
      <c r="D22" s="8" t="s">
        <v>70</v>
      </c>
      <c r="E22" s="16" t="s">
        <v>23</v>
      </c>
      <c r="F22" s="12">
        <v>8000</v>
      </c>
      <c r="G22" s="11">
        <f t="shared" si="0"/>
        <v>800</v>
      </c>
      <c r="H22" s="11"/>
      <c r="I22" s="12">
        <f t="shared" si="1"/>
        <v>7200</v>
      </c>
    </row>
    <row r="23" spans="2:9" ht="16.5" x14ac:dyDescent="0.3">
      <c r="B23" s="6">
        <v>8</v>
      </c>
      <c r="C23" s="15" t="s">
        <v>24</v>
      </c>
      <c r="D23" s="8" t="s">
        <v>70</v>
      </c>
      <c r="E23" s="16" t="s">
        <v>20</v>
      </c>
      <c r="F23" s="12">
        <v>10000</v>
      </c>
      <c r="G23" s="11">
        <f t="shared" si="0"/>
        <v>1000</v>
      </c>
      <c r="H23" s="11"/>
      <c r="I23" s="12">
        <f t="shared" si="1"/>
        <v>9000</v>
      </c>
    </row>
    <row r="24" spans="2:9" ht="16.5" x14ac:dyDescent="0.3">
      <c r="B24" s="6">
        <v>9</v>
      </c>
      <c r="C24" s="15" t="s">
        <v>25</v>
      </c>
      <c r="D24" s="8" t="s">
        <v>70</v>
      </c>
      <c r="E24" s="16" t="s">
        <v>26</v>
      </c>
      <c r="F24" s="12">
        <v>9000</v>
      </c>
      <c r="G24" s="11">
        <f t="shared" si="0"/>
        <v>900</v>
      </c>
      <c r="H24" s="11"/>
      <c r="I24" s="12">
        <f t="shared" si="1"/>
        <v>8100</v>
      </c>
    </row>
    <row r="25" spans="2:9" ht="16.5" x14ac:dyDescent="0.3">
      <c r="B25" s="6">
        <v>10</v>
      </c>
      <c r="C25" s="15" t="s">
        <v>27</v>
      </c>
      <c r="D25" s="8" t="s">
        <v>70</v>
      </c>
      <c r="E25" s="16" t="s">
        <v>28</v>
      </c>
      <c r="F25" s="12">
        <v>19000</v>
      </c>
      <c r="G25" s="11">
        <f t="shared" si="0"/>
        <v>1900</v>
      </c>
      <c r="H25" s="11">
        <v>1050</v>
      </c>
      <c r="I25" s="12">
        <f t="shared" si="1"/>
        <v>16050</v>
      </c>
    </row>
    <row r="26" spans="2:9" ht="16.5" x14ac:dyDescent="0.3">
      <c r="B26" s="6">
        <v>11</v>
      </c>
      <c r="C26" s="15" t="s">
        <v>29</v>
      </c>
      <c r="D26" s="8" t="s">
        <v>70</v>
      </c>
      <c r="E26" s="16" t="s">
        <v>30</v>
      </c>
      <c r="F26" s="12">
        <v>19000</v>
      </c>
      <c r="G26" s="11">
        <f t="shared" si="0"/>
        <v>1900</v>
      </c>
      <c r="H26" s="11">
        <v>3674.58</v>
      </c>
      <c r="I26" s="12">
        <f t="shared" si="1"/>
        <v>13425.42</v>
      </c>
    </row>
    <row r="27" spans="2:9" ht="16.5" x14ac:dyDescent="0.3">
      <c r="B27" s="6">
        <v>12</v>
      </c>
      <c r="C27" s="15" t="s">
        <v>31</v>
      </c>
      <c r="D27" s="8" t="s">
        <v>70</v>
      </c>
      <c r="E27" s="16" t="s">
        <v>32</v>
      </c>
      <c r="F27" s="12">
        <v>23000</v>
      </c>
      <c r="G27" s="11">
        <f t="shared" si="0"/>
        <v>2300</v>
      </c>
      <c r="H27" s="11">
        <v>1050</v>
      </c>
      <c r="I27" s="12">
        <f t="shared" si="1"/>
        <v>19650</v>
      </c>
    </row>
    <row r="28" spans="2:9" ht="16.5" x14ac:dyDescent="0.3">
      <c r="B28" s="6">
        <v>13</v>
      </c>
      <c r="C28" s="15" t="s">
        <v>33</v>
      </c>
      <c r="D28" s="8" t="s">
        <v>70</v>
      </c>
      <c r="E28" s="16" t="s">
        <v>20</v>
      </c>
      <c r="F28" s="12">
        <v>11200</v>
      </c>
      <c r="G28" s="11">
        <f t="shared" si="0"/>
        <v>1120</v>
      </c>
      <c r="H28" s="11"/>
      <c r="I28" s="12">
        <f t="shared" si="1"/>
        <v>10080</v>
      </c>
    </row>
    <row r="29" spans="2:9" ht="16.5" x14ac:dyDescent="0.3">
      <c r="B29" s="6">
        <v>14</v>
      </c>
      <c r="C29" s="15" t="s">
        <v>34</v>
      </c>
      <c r="D29" s="8" t="s">
        <v>70</v>
      </c>
      <c r="E29" s="17" t="s">
        <v>28</v>
      </c>
      <c r="F29" s="18">
        <v>19000</v>
      </c>
      <c r="G29" s="11">
        <f t="shared" si="0"/>
        <v>1900</v>
      </c>
      <c r="H29" s="11">
        <v>1050</v>
      </c>
      <c r="I29" s="12">
        <f t="shared" si="1"/>
        <v>16050</v>
      </c>
    </row>
    <row r="30" spans="2:9" ht="16.5" x14ac:dyDescent="0.3">
      <c r="B30" s="6">
        <v>15</v>
      </c>
      <c r="C30" s="15" t="s">
        <v>35</v>
      </c>
      <c r="D30" s="8" t="s">
        <v>70</v>
      </c>
      <c r="E30" s="17" t="s">
        <v>20</v>
      </c>
      <c r="F30" s="18">
        <v>10000</v>
      </c>
      <c r="G30" s="11">
        <f t="shared" si="0"/>
        <v>1000</v>
      </c>
      <c r="H30" s="11"/>
      <c r="I30" s="12">
        <f t="shared" si="1"/>
        <v>9000</v>
      </c>
    </row>
    <row r="31" spans="2:9" ht="16.5" x14ac:dyDescent="0.3">
      <c r="B31" s="6">
        <v>16</v>
      </c>
      <c r="C31" s="15" t="s">
        <v>36</v>
      </c>
      <c r="D31" s="8" t="s">
        <v>70</v>
      </c>
      <c r="E31" s="17" t="s">
        <v>23</v>
      </c>
      <c r="F31" s="18">
        <v>8000</v>
      </c>
      <c r="G31" s="11">
        <f t="shared" si="0"/>
        <v>800</v>
      </c>
      <c r="H31" s="11">
        <v>3197.33</v>
      </c>
      <c r="I31" s="12">
        <f t="shared" si="1"/>
        <v>4002.67</v>
      </c>
    </row>
    <row r="32" spans="2:9" ht="16.5" x14ac:dyDescent="0.3">
      <c r="B32" s="6">
        <v>17</v>
      </c>
      <c r="C32" s="15" t="s">
        <v>37</v>
      </c>
      <c r="D32" s="8" t="s">
        <v>70</v>
      </c>
      <c r="E32" s="17" t="s">
        <v>20</v>
      </c>
      <c r="F32" s="18">
        <v>10000</v>
      </c>
      <c r="G32" s="11">
        <f t="shared" si="0"/>
        <v>1000</v>
      </c>
      <c r="H32" s="11"/>
      <c r="I32" s="12">
        <f t="shared" si="1"/>
        <v>9000</v>
      </c>
    </row>
    <row r="33" spans="2:9" ht="16.5" x14ac:dyDescent="0.3">
      <c r="B33" s="6">
        <v>18</v>
      </c>
      <c r="C33" s="19" t="s">
        <v>38</v>
      </c>
      <c r="D33" s="8" t="s">
        <v>70</v>
      </c>
      <c r="E33" s="17" t="s">
        <v>39</v>
      </c>
      <c r="F33" s="18">
        <v>3709.7</v>
      </c>
      <c r="G33" s="11">
        <f t="shared" si="0"/>
        <v>370.97</v>
      </c>
      <c r="H33" s="11"/>
      <c r="I33" s="12">
        <f t="shared" si="1"/>
        <v>3338.7299999999996</v>
      </c>
    </row>
    <row r="34" spans="2:9" ht="16.5" x14ac:dyDescent="0.3">
      <c r="B34" s="6">
        <v>19</v>
      </c>
      <c r="C34" s="15" t="s">
        <v>40</v>
      </c>
      <c r="D34" s="8" t="s">
        <v>70</v>
      </c>
      <c r="E34" s="17" t="s">
        <v>23</v>
      </c>
      <c r="F34" s="18">
        <v>8000</v>
      </c>
      <c r="G34" s="11">
        <f t="shared" si="0"/>
        <v>800</v>
      </c>
      <c r="H34" s="11">
        <v>1050</v>
      </c>
      <c r="I34" s="12">
        <f t="shared" si="1"/>
        <v>6150</v>
      </c>
    </row>
    <row r="35" spans="2:9" ht="16.5" x14ac:dyDescent="0.3">
      <c r="B35" s="6">
        <v>20</v>
      </c>
      <c r="C35" s="15" t="s">
        <v>41</v>
      </c>
      <c r="D35" s="8" t="s">
        <v>70</v>
      </c>
      <c r="E35" s="17" t="s">
        <v>42</v>
      </c>
      <c r="F35" s="18">
        <v>13000</v>
      </c>
      <c r="G35" s="11">
        <f t="shared" si="0"/>
        <v>1300</v>
      </c>
      <c r="H35" s="20"/>
      <c r="I35" s="12">
        <f t="shared" si="1"/>
        <v>11700</v>
      </c>
    </row>
    <row r="36" spans="2:9" ht="16.5" x14ac:dyDescent="0.3">
      <c r="B36" s="6">
        <v>21</v>
      </c>
      <c r="C36" s="15" t="s">
        <v>43</v>
      </c>
      <c r="D36" s="8" t="s">
        <v>70</v>
      </c>
      <c r="E36" s="17" t="s">
        <v>44</v>
      </c>
      <c r="F36" s="18">
        <v>11000</v>
      </c>
      <c r="G36" s="11">
        <f t="shared" si="0"/>
        <v>1100</v>
      </c>
      <c r="H36" s="11"/>
      <c r="I36" s="12">
        <f t="shared" si="1"/>
        <v>9900</v>
      </c>
    </row>
    <row r="37" spans="2:9" ht="16.5" x14ac:dyDescent="0.3">
      <c r="B37" s="6">
        <v>22</v>
      </c>
      <c r="C37" s="15" t="s">
        <v>45</v>
      </c>
      <c r="D37" s="8" t="s">
        <v>70</v>
      </c>
      <c r="E37" s="16" t="s">
        <v>26</v>
      </c>
      <c r="F37" s="12">
        <v>9000</v>
      </c>
      <c r="G37" s="11">
        <f t="shared" si="0"/>
        <v>900</v>
      </c>
      <c r="H37" s="11"/>
      <c r="I37" s="12">
        <f t="shared" si="1"/>
        <v>8100</v>
      </c>
    </row>
    <row r="38" spans="2:9" ht="16.5" x14ac:dyDescent="0.3">
      <c r="B38" s="6">
        <v>23</v>
      </c>
      <c r="C38" s="15" t="s">
        <v>46</v>
      </c>
      <c r="D38" s="8" t="s">
        <v>70</v>
      </c>
      <c r="E38" s="17" t="s">
        <v>23</v>
      </c>
      <c r="F38" s="18">
        <v>8000</v>
      </c>
      <c r="G38" s="11">
        <f t="shared" si="0"/>
        <v>800</v>
      </c>
      <c r="H38" s="11"/>
      <c r="I38" s="12">
        <f t="shared" si="1"/>
        <v>7200</v>
      </c>
    </row>
    <row r="39" spans="2:9" ht="16.5" x14ac:dyDescent="0.3">
      <c r="B39" s="6">
        <v>24</v>
      </c>
      <c r="C39" s="15" t="s">
        <v>47</v>
      </c>
      <c r="D39" s="8" t="s">
        <v>70</v>
      </c>
      <c r="E39" s="17" t="s">
        <v>48</v>
      </c>
      <c r="F39" s="18">
        <v>10000</v>
      </c>
      <c r="G39" s="11">
        <f t="shared" si="0"/>
        <v>1000</v>
      </c>
      <c r="H39" s="11"/>
      <c r="I39" s="12">
        <f t="shared" si="1"/>
        <v>9000</v>
      </c>
    </row>
    <row r="40" spans="2:9" ht="16.5" x14ac:dyDescent="0.3">
      <c r="B40" s="6">
        <v>25</v>
      </c>
      <c r="C40" s="15" t="s">
        <v>49</v>
      </c>
      <c r="D40" s="8" t="s">
        <v>70</v>
      </c>
      <c r="E40" s="17" t="s">
        <v>20</v>
      </c>
      <c r="F40" s="18">
        <v>10000</v>
      </c>
      <c r="G40" s="11">
        <f t="shared" si="0"/>
        <v>1000</v>
      </c>
      <c r="H40" s="11"/>
      <c r="I40" s="12">
        <f t="shared" si="1"/>
        <v>9000</v>
      </c>
    </row>
    <row r="41" spans="2:9" ht="16.5" x14ac:dyDescent="0.3">
      <c r="B41" s="6">
        <v>26</v>
      </c>
      <c r="C41" s="15" t="s">
        <v>50</v>
      </c>
      <c r="D41" s="8" t="s">
        <v>70</v>
      </c>
      <c r="E41" s="17" t="s">
        <v>48</v>
      </c>
      <c r="F41" s="18">
        <v>10000</v>
      </c>
      <c r="G41" s="11">
        <f t="shared" si="0"/>
        <v>1000</v>
      </c>
      <c r="H41" s="11">
        <v>2050</v>
      </c>
      <c r="I41" s="12">
        <f t="shared" si="1"/>
        <v>6950</v>
      </c>
    </row>
    <row r="42" spans="2:9" ht="16.5" x14ac:dyDescent="0.3">
      <c r="B42" s="6">
        <v>27</v>
      </c>
      <c r="C42" s="15" t="s">
        <v>51</v>
      </c>
      <c r="D42" s="8" t="s">
        <v>70</v>
      </c>
      <c r="E42" s="17" t="s">
        <v>28</v>
      </c>
      <c r="F42" s="18">
        <v>19000</v>
      </c>
      <c r="G42" s="11">
        <f t="shared" si="0"/>
        <v>1900</v>
      </c>
      <c r="H42" s="11"/>
      <c r="I42" s="12">
        <f t="shared" si="1"/>
        <v>17100</v>
      </c>
    </row>
    <row r="43" spans="2:9" ht="17.25" x14ac:dyDescent="0.35">
      <c r="B43" s="21"/>
      <c r="C43" s="22" t="s">
        <v>52</v>
      </c>
      <c r="D43" s="22"/>
      <c r="E43" s="23" t="s">
        <v>53</v>
      </c>
      <c r="F43" s="24">
        <f>SUM(F16:F42)</f>
        <v>324409.7</v>
      </c>
      <c r="G43" s="24">
        <f>SUM(G16:G42)</f>
        <v>32440.97</v>
      </c>
      <c r="H43" s="24">
        <f>SUM(H16:H42)</f>
        <v>15806.39</v>
      </c>
      <c r="I43" s="24">
        <f>SUM(I16:I42)</f>
        <v>276162.34000000003</v>
      </c>
    </row>
    <row r="44" spans="2:9" x14ac:dyDescent="0.25">
      <c r="F44" s="25"/>
      <c r="G44" s="26"/>
      <c r="H44" s="26"/>
    </row>
    <row r="47" spans="2:9" x14ac:dyDescent="0.25">
      <c r="C47" s="22"/>
      <c r="D47" s="22"/>
      <c r="F47" s="22"/>
    </row>
    <row r="48" spans="2:9" x14ac:dyDescent="0.25">
      <c r="C48" s="22"/>
      <c r="D48" s="22"/>
      <c r="F48" s="22"/>
    </row>
    <row r="49" spans="3:9" x14ac:dyDescent="0.25">
      <c r="C49" s="22"/>
      <c r="D49" s="22"/>
      <c r="F49" s="22"/>
    </row>
    <row r="51" spans="3:9" ht="15.75" x14ac:dyDescent="0.3">
      <c r="C51" s="27" t="s">
        <v>54</v>
      </c>
      <c r="D51" s="27"/>
      <c r="E51" s="28"/>
      <c r="F51" s="29"/>
      <c r="G51" s="29"/>
      <c r="H51" s="29"/>
      <c r="I51" s="29"/>
    </row>
    <row r="52" spans="3:9" ht="15.75" x14ac:dyDescent="0.3">
      <c r="C52" s="30" t="s">
        <v>55</v>
      </c>
      <c r="D52" s="30"/>
      <c r="E52" s="31"/>
      <c r="F52" s="32"/>
      <c r="G52" s="39" t="s">
        <v>56</v>
      </c>
      <c r="H52" s="33"/>
      <c r="I52" s="33"/>
    </row>
    <row r="53" spans="3:9" ht="15.75" x14ac:dyDescent="0.3">
      <c r="C53" s="34" t="s">
        <v>57</v>
      </c>
      <c r="D53" s="34"/>
      <c r="E53" s="35"/>
      <c r="F53" s="36"/>
      <c r="G53" s="37" t="s">
        <v>58</v>
      </c>
      <c r="H53" s="37"/>
      <c r="I53" s="37"/>
    </row>
    <row r="54" spans="3:9" ht="15.75" x14ac:dyDescent="0.3">
      <c r="C54" s="34" t="s">
        <v>59</v>
      </c>
      <c r="D54" s="34"/>
      <c r="E54" s="35"/>
      <c r="F54" s="38"/>
      <c r="G54" s="37" t="s">
        <v>60</v>
      </c>
      <c r="H54" s="37"/>
      <c r="I54" s="37"/>
    </row>
    <row r="58" spans="3:9" ht="15.75" x14ac:dyDescent="0.3">
      <c r="D58" s="40"/>
      <c r="E58" s="41"/>
      <c r="F58" s="40"/>
      <c r="G58" s="22"/>
      <c r="H58" s="22"/>
    </row>
    <row r="59" spans="3:9" ht="17.25" x14ac:dyDescent="0.35">
      <c r="D59" s="42"/>
      <c r="E59" s="43" t="s">
        <v>61</v>
      </c>
      <c r="F59" s="44"/>
      <c r="H59" s="24">
        <v>324409.7</v>
      </c>
    </row>
    <row r="60" spans="3:9" ht="17.25" x14ac:dyDescent="0.35">
      <c r="E60" s="45" t="s">
        <v>62</v>
      </c>
      <c r="H60" s="24">
        <v>95000</v>
      </c>
    </row>
    <row r="61" spans="3:9" ht="15.75" x14ac:dyDescent="0.3">
      <c r="E61" s="45" t="s">
        <v>63</v>
      </c>
      <c r="H61" s="25">
        <f>SUM(H59:H60)</f>
        <v>419409.7</v>
      </c>
    </row>
    <row r="62" spans="3:9" ht="15.75" x14ac:dyDescent="0.3">
      <c r="E62" s="46"/>
    </row>
    <row r="66" spans="3:6" ht="15.75" x14ac:dyDescent="0.3">
      <c r="E66" s="46"/>
    </row>
    <row r="67" spans="3:6" ht="17.25" x14ac:dyDescent="0.35">
      <c r="C67" s="47" t="s">
        <v>64</v>
      </c>
      <c r="D67" s="47" t="s">
        <v>65</v>
      </c>
      <c r="E67" s="47" t="s">
        <v>66</v>
      </c>
      <c r="F67" s="47" t="s">
        <v>65</v>
      </c>
    </row>
    <row r="68" spans="3:6" ht="16.5" x14ac:dyDescent="0.3">
      <c r="C68" s="15" t="s">
        <v>67</v>
      </c>
      <c r="D68" s="12">
        <v>19290.3</v>
      </c>
      <c r="E68" s="7" t="s">
        <v>11</v>
      </c>
      <c r="F68" s="12">
        <v>20000</v>
      </c>
    </row>
    <row r="69" spans="3:6" ht="17.25" x14ac:dyDescent="0.35">
      <c r="C69" s="47" t="s">
        <v>68</v>
      </c>
      <c r="D69" s="48">
        <f>SUM(D68:D68)</f>
        <v>19290.3</v>
      </c>
      <c r="E69" s="15" t="s">
        <v>21</v>
      </c>
      <c r="F69" s="12">
        <v>10000</v>
      </c>
    </row>
    <row r="70" spans="3:6" ht="16.5" x14ac:dyDescent="0.3">
      <c r="E70" s="15" t="s">
        <v>45</v>
      </c>
      <c r="F70" s="18">
        <v>9000</v>
      </c>
    </row>
    <row r="71" spans="3:6" ht="16.5" x14ac:dyDescent="0.3">
      <c r="E71" s="15" t="s">
        <v>46</v>
      </c>
      <c r="F71" s="18">
        <v>8000</v>
      </c>
    </row>
    <row r="72" spans="3:6" ht="16.5" x14ac:dyDescent="0.3">
      <c r="E72" s="15" t="s">
        <v>47</v>
      </c>
      <c r="F72" s="18">
        <v>10000</v>
      </c>
    </row>
    <row r="73" spans="3:6" ht="16.5" x14ac:dyDescent="0.3">
      <c r="E73" s="15" t="s">
        <v>49</v>
      </c>
      <c r="F73" s="18">
        <v>10000</v>
      </c>
    </row>
    <row r="74" spans="3:6" ht="16.5" x14ac:dyDescent="0.3">
      <c r="E74" s="15" t="s">
        <v>50</v>
      </c>
      <c r="F74" s="18">
        <v>10000</v>
      </c>
    </row>
    <row r="75" spans="3:6" ht="16.5" x14ac:dyDescent="0.3">
      <c r="E75" s="15" t="s">
        <v>51</v>
      </c>
      <c r="F75" s="18">
        <v>19000</v>
      </c>
    </row>
    <row r="76" spans="3:6" ht="17.25" x14ac:dyDescent="0.35">
      <c r="E76" s="47" t="s">
        <v>68</v>
      </c>
      <c r="F76" s="48">
        <f>SUM(F68:F75)</f>
        <v>96000</v>
      </c>
    </row>
  </sheetData>
  <mergeCells count="9">
    <mergeCell ref="C9:J9"/>
    <mergeCell ref="C10:J10"/>
    <mergeCell ref="C11:J11"/>
    <mergeCell ref="C14:C15"/>
    <mergeCell ref="D14:D15"/>
    <mergeCell ref="E14:E15"/>
    <mergeCell ref="F14:F15"/>
    <mergeCell ref="G14:G15"/>
    <mergeCell ref="I14:I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ARCHIVO</dc:creator>
  <cp:lastModifiedBy>L A Informacion</cp:lastModifiedBy>
  <dcterms:created xsi:type="dcterms:W3CDTF">2018-04-19T12:59:57Z</dcterms:created>
  <dcterms:modified xsi:type="dcterms:W3CDTF">2018-05-21T15:35:05Z</dcterms:modified>
</cp:coreProperties>
</file>