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79" i="1" l="1"/>
  <c r="C74" i="1"/>
  <c r="H48" i="1"/>
  <c r="G48" i="1"/>
  <c r="E48" i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F48" i="1" s="1"/>
  <c r="I16" i="1" l="1"/>
  <c r="I48" i="1" s="1"/>
</calcChain>
</file>

<file path=xl/sharedStrings.xml><?xml version="1.0" encoding="utf-8"?>
<sst xmlns="http://schemas.openxmlformats.org/spreadsheetml/2006/main" count="136" uniqueCount="78">
  <si>
    <t>Departamento de Recursos Humanos, JBN</t>
  </si>
  <si>
    <t>Relación de pago</t>
  </si>
  <si>
    <t>Correspondiente al mes de Abril  del personal contratado, 2018</t>
  </si>
  <si>
    <t>Abril 2018</t>
  </si>
  <si>
    <t>Nombre</t>
  </si>
  <si>
    <t>Cargo</t>
  </si>
  <si>
    <t>Sueldo Bruto</t>
  </si>
  <si>
    <t>Desc. 10%                Ley 557-05</t>
  </si>
  <si>
    <t>Suelto Neto</t>
  </si>
  <si>
    <t>No</t>
  </si>
  <si>
    <t>Desc. Cooperativa</t>
  </si>
  <si>
    <t>Otros Descuentos</t>
  </si>
  <si>
    <t>Adolph Gottschalk Moscoso</t>
  </si>
  <si>
    <t>Paisajista</t>
  </si>
  <si>
    <t>Julio Cesar Valenzuela</t>
  </si>
  <si>
    <t>Aux. Com.</t>
  </si>
  <si>
    <t>Franklin Navarro Vicioso</t>
  </si>
  <si>
    <t>Herrero</t>
  </si>
  <si>
    <t>Bernardino Hernández Alcántara</t>
  </si>
  <si>
    <t>Fotógrafo</t>
  </si>
  <si>
    <t>Fiordaliza Difo de la Rosa</t>
  </si>
  <si>
    <t>Vigilante</t>
  </si>
  <si>
    <t>Yanny Gomera Gomera</t>
  </si>
  <si>
    <t xml:space="preserve">Juan Daniel Camilo Montero </t>
  </si>
  <si>
    <t>Conserje</t>
  </si>
  <si>
    <t>Carlos Perdomo Bautista</t>
  </si>
  <si>
    <t>Felicio Santos Galvez</t>
  </si>
  <si>
    <t>Jardinero I</t>
  </si>
  <si>
    <t xml:space="preserve">Santa Altagrancia Pina Jimenez </t>
  </si>
  <si>
    <t>Secretaria</t>
  </si>
  <si>
    <t xml:space="preserve">Caroline German Carcia </t>
  </si>
  <si>
    <t>Guia de Tren</t>
  </si>
  <si>
    <t>Yommi Piña Mancebo</t>
  </si>
  <si>
    <t xml:space="preserve">Aux. de Exploracion y Taxonomia </t>
  </si>
  <si>
    <t>Hermogenes Agramonte Mateo</t>
  </si>
  <si>
    <t>Lizanny Castillo Tejeda</t>
  </si>
  <si>
    <t>Juan Bello Muñoz</t>
  </si>
  <si>
    <t>Hipolita Perez</t>
  </si>
  <si>
    <t xml:space="preserve">Ervidio Moreta Villega </t>
  </si>
  <si>
    <t xml:space="preserve">Branny Cabrera Blanco </t>
  </si>
  <si>
    <t>Yesenia Adalgisa Leon Javiel</t>
  </si>
  <si>
    <t>Jardinero II</t>
  </si>
  <si>
    <t xml:space="preserve">Miladys Maria Rodriguez Guzman </t>
  </si>
  <si>
    <t>Portero</t>
  </si>
  <si>
    <t>Emiliano Hernandez</t>
  </si>
  <si>
    <t xml:space="preserve">Nuris Maria Trinidad </t>
  </si>
  <si>
    <t>Carlos M. Rosario Romero</t>
  </si>
  <si>
    <t>Operador de Equipos Pesados</t>
  </si>
  <si>
    <t>Pedro Muñoz Muñoz</t>
  </si>
  <si>
    <t>Franklin Felix Ruiz</t>
  </si>
  <si>
    <t>Yolanny Montero Reyes</t>
  </si>
  <si>
    <t xml:space="preserve">Nelson Eddy Maria Duran </t>
  </si>
  <si>
    <t>Anicasio Beltre Gregorio</t>
  </si>
  <si>
    <t>Ramon Manuel Hernandez Mañon</t>
  </si>
  <si>
    <t>Miguel Angel Dimas</t>
  </si>
  <si>
    <t>Luiyi Jesus Reyes Lima</t>
  </si>
  <si>
    <t>Enmanuel Zabala Ureña</t>
  </si>
  <si>
    <t xml:space="preserve">  </t>
  </si>
  <si>
    <t>TOTAL</t>
  </si>
  <si>
    <t>__________________________________</t>
  </si>
  <si>
    <t xml:space="preserve">                            _________________________________________</t>
  </si>
  <si>
    <t>_________________________________</t>
  </si>
  <si>
    <t>PREPARADO POR:</t>
  </si>
  <si>
    <t>REVISADO POR:</t>
  </si>
  <si>
    <t>DR. RAUL VENTURA</t>
  </si>
  <si>
    <t>LIC. NESTINA CONTRERAS</t>
  </si>
  <si>
    <t>ENC. DEPTO. RECURSOS HUMANOS</t>
  </si>
  <si>
    <t>ENC. ADMINISTRATIVA Y FINANCIERA</t>
  </si>
  <si>
    <t>AUTORIZADO POR:</t>
  </si>
  <si>
    <t>LIC. RICARDO GARCIA</t>
  </si>
  <si>
    <t xml:space="preserve">   DIRECTOR GENERAL</t>
  </si>
  <si>
    <t>Movimiento de salida</t>
  </si>
  <si>
    <t>Sueldo</t>
  </si>
  <si>
    <t>Movimientos Entrada</t>
  </si>
  <si>
    <t>Emilio Rafael Cortes</t>
  </si>
  <si>
    <t>Total</t>
  </si>
  <si>
    <t>Estatus</t>
  </si>
  <si>
    <t>Contratado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</si>
</sst>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D$&quot;#,##0.00_);[Red]\(&quot;RD$&quot;#,##0.00\)"/>
    <numFmt numFmtId="165" formatCode="&quot;RD$&quot;#,##0.00;[Red]&quot;RD$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Palatino Linotype"/>
      <family val="1"/>
    </font>
    <font>
      <b/>
      <sz val="10.5"/>
      <name val="Palatino Linotype"/>
      <family val="1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theme="1"/>
      <name val="Palatino Linotype"/>
      <family val="1"/>
    </font>
    <font>
      <sz val="12"/>
      <color theme="1"/>
      <name val="Cambria"/>
      <family val="1"/>
      <scheme val="major"/>
    </font>
    <font>
      <sz val="10.5"/>
      <color theme="1"/>
      <name val="Palatino Linotype"/>
      <family val="1"/>
    </font>
    <font>
      <b/>
      <sz val="11"/>
      <color theme="1"/>
      <name val="Palatino Linotype"/>
      <family val="1"/>
    </font>
    <font>
      <b/>
      <sz val="9"/>
      <name val="Palatino Linotype"/>
      <family val="1"/>
    </font>
    <font>
      <b/>
      <sz val="10"/>
      <name val="Palatino Linotype"/>
      <family val="1"/>
    </font>
    <font>
      <sz val="9"/>
      <color theme="1"/>
      <name val="Calibri"/>
      <family val="2"/>
      <scheme val="minor"/>
    </font>
    <font>
      <sz val="9"/>
      <name val="Palatino Linotype"/>
      <family val="1"/>
    </font>
    <font>
      <sz val="8"/>
      <name val="Palatino Linotype"/>
      <family val="1"/>
    </font>
    <font>
      <sz val="10"/>
      <name val="Palatino Linotype"/>
      <family val="1"/>
    </font>
    <font>
      <u/>
      <sz val="9"/>
      <name val="Palatino Linotype"/>
      <family val="1"/>
    </font>
    <font>
      <b/>
      <sz val="9"/>
      <color theme="1"/>
      <name val="Palatino Linotype"/>
      <family val="1"/>
    </font>
    <font>
      <b/>
      <sz val="10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3" fillId="0" borderId="0" xfId="0" applyNumberFormat="1" applyFont="1" applyFill="1" applyAlignment="1">
      <alignment horizontal="left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5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6" fillId="0" borderId="2" xfId="0" applyFont="1" applyFill="1" applyBorder="1"/>
    <xf numFmtId="0" fontId="7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165" fontId="6" fillId="0" borderId="2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6" fillId="3" borderId="3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1" fillId="4" borderId="2" xfId="0" applyFont="1" applyFill="1" applyBorder="1" applyAlignment="1">
      <alignment horizontal="center"/>
    </xf>
    <xf numFmtId="164" fontId="9" fillId="4" borderId="3" xfId="0" applyNumberFormat="1" applyFon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right"/>
    </xf>
    <xf numFmtId="0" fontId="12" fillId="0" borderId="0" xfId="0" applyFont="1" applyFill="1" applyBorder="1"/>
    <xf numFmtId="0" fontId="13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5" fillId="0" borderId="0" xfId="0" applyFont="1" applyBorder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13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5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5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9" fillId="2" borderId="2" xfId="0" applyFont="1" applyFill="1" applyBorder="1"/>
    <xf numFmtId="0" fontId="9" fillId="2" borderId="2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2</xdr:row>
      <xdr:rowOff>85725</xdr:rowOff>
    </xdr:from>
    <xdr:to>
      <xdr:col>1</xdr:col>
      <xdr:colOff>1876425</xdr:colOff>
      <xdr:row>14</xdr:row>
      <xdr:rowOff>85725</xdr:rowOff>
    </xdr:to>
    <xdr:pic>
      <xdr:nvPicPr>
        <xdr:cNvPr id="2" name="1 Imagen" descr="C:\Users\Enc.rrhh\Downloads\1 (2)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466725"/>
          <a:ext cx="3076575" cy="232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J79"/>
  <sheetViews>
    <sheetView tabSelected="1" topLeftCell="A6" workbookViewId="0">
      <selection activeCell="C17" sqref="C17:C47"/>
    </sheetView>
  </sheetViews>
  <sheetFormatPr baseColWidth="10" defaultRowHeight="15" x14ac:dyDescent="0.25"/>
  <cols>
    <col min="1" max="1" width="5" customWidth="1"/>
    <col min="2" max="2" width="34.85546875" bestFit="1" customWidth="1"/>
    <col min="3" max="3" width="27.7109375" customWidth="1"/>
    <col min="4" max="4" width="35.140625" customWidth="1"/>
    <col min="5" max="5" width="27.140625" customWidth="1"/>
    <col min="6" max="6" width="21.5703125" customWidth="1"/>
    <col min="7" max="7" width="21.42578125" customWidth="1"/>
    <col min="8" max="8" width="18.28515625" customWidth="1"/>
    <col min="9" max="9" width="20.5703125" customWidth="1"/>
  </cols>
  <sheetData>
    <row r="9" spans="1:10" ht="15.75" x14ac:dyDescent="0.3">
      <c r="B9" s="51" t="s">
        <v>0</v>
      </c>
      <c r="C9" s="51"/>
      <c r="D9" s="51"/>
      <c r="E9" s="51"/>
      <c r="F9" s="51"/>
      <c r="G9" s="51"/>
      <c r="H9" s="51"/>
      <c r="I9" s="51"/>
      <c r="J9" s="51"/>
    </row>
    <row r="10" spans="1:10" ht="15.75" x14ac:dyDescent="0.3">
      <c r="B10" s="51" t="s">
        <v>1</v>
      </c>
      <c r="C10" s="51"/>
      <c r="D10" s="51"/>
      <c r="E10" s="51"/>
      <c r="F10" s="51"/>
      <c r="G10" s="51"/>
      <c r="H10" s="51"/>
      <c r="I10" s="51"/>
      <c r="J10" s="51"/>
    </row>
    <row r="11" spans="1:10" ht="15.75" x14ac:dyDescent="0.3">
      <c r="B11" s="51" t="s">
        <v>2</v>
      </c>
      <c r="C11" s="51"/>
      <c r="D11" s="51"/>
      <c r="E11" s="51"/>
      <c r="F11" s="51"/>
      <c r="G11" s="51"/>
      <c r="H11" s="51"/>
      <c r="I11" s="51"/>
      <c r="J11" s="51"/>
    </row>
    <row r="13" spans="1:10" ht="15.75" x14ac:dyDescent="0.3">
      <c r="B13" s="1" t="s">
        <v>3</v>
      </c>
    </row>
    <row r="14" spans="1:10" x14ac:dyDescent="0.25">
      <c r="A14" s="2"/>
      <c r="B14" s="52" t="s">
        <v>4</v>
      </c>
      <c r="C14" s="52" t="s">
        <v>76</v>
      </c>
      <c r="D14" s="52" t="s">
        <v>5</v>
      </c>
      <c r="E14" s="52" t="s">
        <v>6</v>
      </c>
      <c r="F14" s="52" t="s">
        <v>7</v>
      </c>
      <c r="G14" s="3"/>
      <c r="H14" s="3"/>
      <c r="I14" s="52" t="s">
        <v>8</v>
      </c>
    </row>
    <row r="15" spans="1:10" x14ac:dyDescent="0.25">
      <c r="A15" s="4" t="s">
        <v>9</v>
      </c>
      <c r="B15" s="53"/>
      <c r="C15" s="53"/>
      <c r="D15" s="53"/>
      <c r="E15" s="53"/>
      <c r="F15" s="53"/>
      <c r="G15" s="5" t="s">
        <v>10</v>
      </c>
      <c r="H15" s="5" t="s">
        <v>11</v>
      </c>
      <c r="I15" s="53"/>
    </row>
    <row r="16" spans="1:10" ht="16.5" x14ac:dyDescent="0.3">
      <c r="A16" s="6">
        <v>1</v>
      </c>
      <c r="B16" s="7" t="s">
        <v>12</v>
      </c>
      <c r="C16" s="8" t="s">
        <v>77</v>
      </c>
      <c r="D16" s="9" t="s">
        <v>13</v>
      </c>
      <c r="E16" s="10">
        <v>20000</v>
      </c>
      <c r="F16" s="11">
        <f>+E16*10%</f>
        <v>2000</v>
      </c>
      <c r="G16" s="11"/>
      <c r="H16" s="11"/>
      <c r="I16" s="12">
        <f t="shared" ref="I16:I30" si="0">+E16-F16-G16</f>
        <v>18000</v>
      </c>
    </row>
    <row r="17" spans="1:9" ht="16.5" x14ac:dyDescent="0.3">
      <c r="A17" s="6">
        <v>2</v>
      </c>
      <c r="B17" s="13" t="s">
        <v>14</v>
      </c>
      <c r="C17" s="8" t="s">
        <v>77</v>
      </c>
      <c r="D17" s="14" t="s">
        <v>15</v>
      </c>
      <c r="E17" s="10">
        <v>15000</v>
      </c>
      <c r="F17" s="11">
        <f t="shared" ref="F17:F47" si="1">+E17*10%</f>
        <v>1500</v>
      </c>
      <c r="G17" s="11"/>
      <c r="H17" s="11"/>
      <c r="I17" s="12">
        <f t="shared" si="0"/>
        <v>13500</v>
      </c>
    </row>
    <row r="18" spans="1:9" ht="16.5" x14ac:dyDescent="0.3">
      <c r="A18" s="6">
        <v>3</v>
      </c>
      <c r="B18" s="7" t="s">
        <v>16</v>
      </c>
      <c r="C18" s="8" t="s">
        <v>77</v>
      </c>
      <c r="D18" s="9" t="s">
        <v>17</v>
      </c>
      <c r="E18" s="10">
        <v>10000</v>
      </c>
      <c r="F18" s="11">
        <f t="shared" si="1"/>
        <v>1000</v>
      </c>
      <c r="G18" s="11">
        <v>1050</v>
      </c>
      <c r="H18" s="11"/>
      <c r="I18" s="12">
        <f t="shared" si="0"/>
        <v>7950</v>
      </c>
    </row>
    <row r="19" spans="1:9" ht="16.5" x14ac:dyDescent="0.3">
      <c r="A19" s="6">
        <v>4</v>
      </c>
      <c r="B19" s="7" t="s">
        <v>18</v>
      </c>
      <c r="C19" s="8" t="s">
        <v>77</v>
      </c>
      <c r="D19" s="9" t="s">
        <v>19</v>
      </c>
      <c r="E19" s="10">
        <v>11500</v>
      </c>
      <c r="F19" s="11">
        <f t="shared" si="1"/>
        <v>1150</v>
      </c>
      <c r="G19" s="11"/>
      <c r="H19" s="11"/>
      <c r="I19" s="12">
        <f t="shared" si="0"/>
        <v>10350</v>
      </c>
    </row>
    <row r="20" spans="1:9" ht="16.5" x14ac:dyDescent="0.3">
      <c r="A20" s="6">
        <v>5</v>
      </c>
      <c r="B20" s="15" t="s">
        <v>20</v>
      </c>
      <c r="C20" s="8" t="s">
        <v>77</v>
      </c>
      <c r="D20" s="16" t="s">
        <v>21</v>
      </c>
      <c r="E20" s="12">
        <v>10000</v>
      </c>
      <c r="F20" s="11">
        <f t="shared" si="1"/>
        <v>1000</v>
      </c>
      <c r="G20" s="11">
        <v>1538.03</v>
      </c>
      <c r="H20" s="11"/>
      <c r="I20" s="12">
        <f t="shared" si="0"/>
        <v>7461.97</v>
      </c>
    </row>
    <row r="21" spans="1:9" ht="16.5" x14ac:dyDescent="0.3">
      <c r="A21" s="6">
        <v>6</v>
      </c>
      <c r="B21" s="15" t="s">
        <v>22</v>
      </c>
      <c r="C21" s="8" t="s">
        <v>77</v>
      </c>
      <c r="D21" s="16" t="s">
        <v>21</v>
      </c>
      <c r="E21" s="12">
        <v>10000</v>
      </c>
      <c r="F21" s="11">
        <f t="shared" si="1"/>
        <v>1000</v>
      </c>
      <c r="G21" s="11"/>
      <c r="H21" s="11"/>
      <c r="I21" s="12">
        <f t="shared" si="0"/>
        <v>9000</v>
      </c>
    </row>
    <row r="22" spans="1:9" ht="16.5" x14ac:dyDescent="0.3">
      <c r="A22" s="6">
        <v>7</v>
      </c>
      <c r="B22" s="15" t="s">
        <v>23</v>
      </c>
      <c r="C22" s="8" t="s">
        <v>77</v>
      </c>
      <c r="D22" s="16" t="s">
        <v>24</v>
      </c>
      <c r="E22" s="12">
        <v>8000</v>
      </c>
      <c r="F22" s="11">
        <f t="shared" si="1"/>
        <v>800</v>
      </c>
      <c r="G22" s="11"/>
      <c r="H22" s="11"/>
      <c r="I22" s="12">
        <f t="shared" si="0"/>
        <v>7200</v>
      </c>
    </row>
    <row r="23" spans="1:9" ht="16.5" x14ac:dyDescent="0.3">
      <c r="A23" s="6">
        <v>8</v>
      </c>
      <c r="B23" s="15" t="s">
        <v>25</v>
      </c>
      <c r="C23" s="8" t="s">
        <v>77</v>
      </c>
      <c r="D23" s="16" t="s">
        <v>21</v>
      </c>
      <c r="E23" s="12">
        <v>10000</v>
      </c>
      <c r="F23" s="11">
        <f t="shared" si="1"/>
        <v>1000</v>
      </c>
      <c r="G23" s="11"/>
      <c r="H23" s="11"/>
      <c r="I23" s="12">
        <f t="shared" si="0"/>
        <v>9000</v>
      </c>
    </row>
    <row r="24" spans="1:9" ht="16.5" x14ac:dyDescent="0.3">
      <c r="A24" s="6">
        <v>9</v>
      </c>
      <c r="B24" s="15" t="s">
        <v>26</v>
      </c>
      <c r="C24" s="8" t="s">
        <v>77</v>
      </c>
      <c r="D24" s="16" t="s">
        <v>27</v>
      </c>
      <c r="E24" s="12">
        <v>9000</v>
      </c>
      <c r="F24" s="11">
        <f t="shared" si="1"/>
        <v>900</v>
      </c>
      <c r="G24" s="11"/>
      <c r="H24" s="11"/>
      <c r="I24" s="12">
        <f t="shared" si="0"/>
        <v>8100</v>
      </c>
    </row>
    <row r="25" spans="1:9" ht="16.5" x14ac:dyDescent="0.3">
      <c r="A25" s="6">
        <v>10</v>
      </c>
      <c r="B25" s="15" t="s">
        <v>28</v>
      </c>
      <c r="C25" s="8" t="s">
        <v>77</v>
      </c>
      <c r="D25" s="16" t="s">
        <v>29</v>
      </c>
      <c r="E25" s="12">
        <v>19000</v>
      </c>
      <c r="F25" s="11">
        <f t="shared" si="1"/>
        <v>1900</v>
      </c>
      <c r="G25" s="11">
        <v>1238.93</v>
      </c>
      <c r="H25" s="11"/>
      <c r="I25" s="12">
        <f t="shared" si="0"/>
        <v>15861.07</v>
      </c>
    </row>
    <row r="26" spans="1:9" ht="16.5" x14ac:dyDescent="0.3">
      <c r="A26" s="6">
        <v>11</v>
      </c>
      <c r="B26" s="15" t="s">
        <v>30</v>
      </c>
      <c r="C26" s="8" t="s">
        <v>77</v>
      </c>
      <c r="D26" s="16" t="s">
        <v>31</v>
      </c>
      <c r="E26" s="12">
        <v>19000</v>
      </c>
      <c r="F26" s="11">
        <f t="shared" si="1"/>
        <v>1900</v>
      </c>
      <c r="G26" s="11">
        <v>3373.82</v>
      </c>
      <c r="H26" s="11"/>
      <c r="I26" s="12">
        <f t="shared" si="0"/>
        <v>13726.18</v>
      </c>
    </row>
    <row r="27" spans="1:9" ht="16.5" x14ac:dyDescent="0.3">
      <c r="A27" s="6">
        <v>12</v>
      </c>
      <c r="B27" s="15" t="s">
        <v>32</v>
      </c>
      <c r="C27" s="8" t="s">
        <v>77</v>
      </c>
      <c r="D27" s="16" t="s">
        <v>33</v>
      </c>
      <c r="E27" s="12">
        <v>23000</v>
      </c>
      <c r="F27" s="11">
        <f t="shared" si="1"/>
        <v>2300</v>
      </c>
      <c r="G27" s="11">
        <v>1108.4100000000001</v>
      </c>
      <c r="H27" s="11"/>
      <c r="I27" s="12">
        <f t="shared" si="0"/>
        <v>19591.59</v>
      </c>
    </row>
    <row r="28" spans="1:9" ht="16.5" x14ac:dyDescent="0.3">
      <c r="A28" s="6">
        <v>13</v>
      </c>
      <c r="B28" s="15" t="s">
        <v>34</v>
      </c>
      <c r="C28" s="8" t="s">
        <v>77</v>
      </c>
      <c r="D28" s="16" t="s">
        <v>21</v>
      </c>
      <c r="E28" s="12">
        <v>11200</v>
      </c>
      <c r="F28" s="11">
        <f t="shared" si="1"/>
        <v>1120</v>
      </c>
      <c r="G28" s="11"/>
      <c r="H28" s="11"/>
      <c r="I28" s="12">
        <f t="shared" si="0"/>
        <v>10080</v>
      </c>
    </row>
    <row r="29" spans="1:9" ht="16.5" x14ac:dyDescent="0.3">
      <c r="A29" s="6">
        <v>14</v>
      </c>
      <c r="B29" s="15" t="s">
        <v>35</v>
      </c>
      <c r="C29" s="8" t="s">
        <v>77</v>
      </c>
      <c r="D29" s="17" t="s">
        <v>29</v>
      </c>
      <c r="E29" s="18">
        <v>19000</v>
      </c>
      <c r="F29" s="11">
        <f t="shared" si="1"/>
        <v>1900</v>
      </c>
      <c r="G29" s="11">
        <v>1050</v>
      </c>
      <c r="H29" s="11"/>
      <c r="I29" s="12">
        <f t="shared" si="0"/>
        <v>16050</v>
      </c>
    </row>
    <row r="30" spans="1:9" ht="16.5" x14ac:dyDescent="0.3">
      <c r="A30" s="6">
        <v>15</v>
      </c>
      <c r="B30" s="15" t="s">
        <v>36</v>
      </c>
      <c r="C30" s="8" t="s">
        <v>77</v>
      </c>
      <c r="D30" s="17" t="s">
        <v>21</v>
      </c>
      <c r="E30" s="18">
        <v>10000</v>
      </c>
      <c r="F30" s="11">
        <f t="shared" si="1"/>
        <v>1000</v>
      </c>
      <c r="G30" s="11"/>
      <c r="H30" s="11"/>
      <c r="I30" s="12">
        <f t="shared" si="0"/>
        <v>9000</v>
      </c>
    </row>
    <row r="31" spans="1:9" ht="16.5" x14ac:dyDescent="0.3">
      <c r="A31" s="6">
        <v>16</v>
      </c>
      <c r="B31" s="15" t="s">
        <v>37</v>
      </c>
      <c r="C31" s="8" t="s">
        <v>77</v>
      </c>
      <c r="D31" s="17" t="s">
        <v>24</v>
      </c>
      <c r="E31" s="18">
        <v>8000</v>
      </c>
      <c r="F31" s="11">
        <f t="shared" si="1"/>
        <v>800</v>
      </c>
      <c r="G31" s="11">
        <v>3544.59</v>
      </c>
      <c r="H31" s="11">
        <v>500</v>
      </c>
      <c r="I31" s="12">
        <f>+E31-F31-G31-H31</f>
        <v>3155.41</v>
      </c>
    </row>
    <row r="32" spans="1:9" ht="16.5" x14ac:dyDescent="0.3">
      <c r="A32" s="6">
        <v>17</v>
      </c>
      <c r="B32" s="15" t="s">
        <v>38</v>
      </c>
      <c r="C32" s="8" t="s">
        <v>77</v>
      </c>
      <c r="D32" s="17" t="s">
        <v>21</v>
      </c>
      <c r="E32" s="18">
        <v>10000</v>
      </c>
      <c r="F32" s="11">
        <f t="shared" si="1"/>
        <v>1000</v>
      </c>
      <c r="G32" s="11"/>
      <c r="H32" s="11"/>
      <c r="I32" s="12">
        <f t="shared" ref="I32:I47" si="2">+E32-F32-G32</f>
        <v>9000</v>
      </c>
    </row>
    <row r="33" spans="1:9" ht="16.5" x14ac:dyDescent="0.3">
      <c r="A33" s="6">
        <v>18</v>
      </c>
      <c r="B33" s="15" t="s">
        <v>39</v>
      </c>
      <c r="C33" s="8" t="s">
        <v>77</v>
      </c>
      <c r="D33" s="17" t="s">
        <v>24</v>
      </c>
      <c r="E33" s="18">
        <v>8000</v>
      </c>
      <c r="F33" s="11">
        <f t="shared" si="1"/>
        <v>800</v>
      </c>
      <c r="G33" s="11">
        <v>3094</v>
      </c>
      <c r="H33" s="11"/>
      <c r="I33" s="12">
        <f t="shared" si="2"/>
        <v>4106</v>
      </c>
    </row>
    <row r="34" spans="1:9" ht="16.5" x14ac:dyDescent="0.3">
      <c r="A34" s="6">
        <v>19</v>
      </c>
      <c r="B34" s="15" t="s">
        <v>40</v>
      </c>
      <c r="C34" s="8" t="s">
        <v>77</v>
      </c>
      <c r="D34" s="17" t="s">
        <v>41</v>
      </c>
      <c r="E34" s="18">
        <v>13000</v>
      </c>
      <c r="F34" s="11">
        <f t="shared" si="1"/>
        <v>1300</v>
      </c>
      <c r="G34" s="19"/>
      <c r="H34" s="11"/>
      <c r="I34" s="12">
        <f t="shared" si="2"/>
        <v>11700</v>
      </c>
    </row>
    <row r="35" spans="1:9" ht="16.5" x14ac:dyDescent="0.3">
      <c r="A35" s="6">
        <v>20</v>
      </c>
      <c r="B35" s="15" t="s">
        <v>42</v>
      </c>
      <c r="C35" s="8" t="s">
        <v>77</v>
      </c>
      <c r="D35" s="17" t="s">
        <v>43</v>
      </c>
      <c r="E35" s="18">
        <v>11000</v>
      </c>
      <c r="F35" s="11">
        <f t="shared" si="1"/>
        <v>1100</v>
      </c>
      <c r="G35" s="11"/>
      <c r="H35" s="11"/>
      <c r="I35" s="12">
        <f t="shared" si="2"/>
        <v>9900</v>
      </c>
    </row>
    <row r="36" spans="1:9" ht="16.5" x14ac:dyDescent="0.3">
      <c r="A36" s="6">
        <v>21</v>
      </c>
      <c r="B36" s="15" t="s">
        <v>44</v>
      </c>
      <c r="C36" s="8" t="s">
        <v>77</v>
      </c>
      <c r="D36" s="16" t="s">
        <v>27</v>
      </c>
      <c r="E36" s="12">
        <v>9000</v>
      </c>
      <c r="F36" s="11">
        <f t="shared" si="1"/>
        <v>900</v>
      </c>
      <c r="G36" s="11"/>
      <c r="H36" s="11"/>
      <c r="I36" s="12">
        <f t="shared" si="2"/>
        <v>8100</v>
      </c>
    </row>
    <row r="37" spans="1:9" ht="16.5" x14ac:dyDescent="0.3">
      <c r="A37" s="6">
        <v>22</v>
      </c>
      <c r="B37" s="15" t="s">
        <v>45</v>
      </c>
      <c r="C37" s="8" t="s">
        <v>77</v>
      </c>
      <c r="D37" s="17" t="s">
        <v>24</v>
      </c>
      <c r="E37" s="18">
        <v>8000</v>
      </c>
      <c r="F37" s="11">
        <f t="shared" si="1"/>
        <v>800</v>
      </c>
      <c r="G37" s="11"/>
      <c r="H37" s="11"/>
      <c r="I37" s="12">
        <f t="shared" si="2"/>
        <v>7200</v>
      </c>
    </row>
    <row r="38" spans="1:9" ht="16.5" x14ac:dyDescent="0.3">
      <c r="A38" s="6">
        <v>23</v>
      </c>
      <c r="B38" s="15" t="s">
        <v>46</v>
      </c>
      <c r="C38" s="8" t="s">
        <v>77</v>
      </c>
      <c r="D38" s="17" t="s">
        <v>47</v>
      </c>
      <c r="E38" s="18">
        <v>10000</v>
      </c>
      <c r="F38" s="11">
        <f t="shared" si="1"/>
        <v>1000</v>
      </c>
      <c r="G38" s="11"/>
      <c r="H38" s="11"/>
      <c r="I38" s="12">
        <f t="shared" si="2"/>
        <v>9000</v>
      </c>
    </row>
    <row r="39" spans="1:9" ht="16.5" x14ac:dyDescent="0.3">
      <c r="A39" s="6">
        <v>24</v>
      </c>
      <c r="B39" s="15" t="s">
        <v>48</v>
      </c>
      <c r="C39" s="8" t="s">
        <v>77</v>
      </c>
      <c r="D39" s="17" t="s">
        <v>21</v>
      </c>
      <c r="E39" s="18">
        <v>10000</v>
      </c>
      <c r="F39" s="11">
        <f t="shared" si="1"/>
        <v>1000</v>
      </c>
      <c r="G39" s="11"/>
      <c r="H39" s="11"/>
      <c r="I39" s="12">
        <f t="shared" si="2"/>
        <v>9000</v>
      </c>
    </row>
    <row r="40" spans="1:9" ht="16.5" x14ac:dyDescent="0.3">
      <c r="A40" s="6">
        <v>25</v>
      </c>
      <c r="B40" s="15" t="s">
        <v>49</v>
      </c>
      <c r="C40" s="8" t="s">
        <v>77</v>
      </c>
      <c r="D40" s="17" t="s">
        <v>47</v>
      </c>
      <c r="E40" s="18">
        <v>10000</v>
      </c>
      <c r="F40" s="11">
        <f t="shared" si="1"/>
        <v>1000</v>
      </c>
      <c r="G40" s="11">
        <v>1050</v>
      </c>
      <c r="H40" s="11"/>
      <c r="I40" s="12">
        <f t="shared" si="2"/>
        <v>7950</v>
      </c>
    </row>
    <row r="41" spans="1:9" ht="16.5" x14ac:dyDescent="0.3">
      <c r="A41" s="6">
        <v>26</v>
      </c>
      <c r="B41" s="15" t="s">
        <v>50</v>
      </c>
      <c r="C41" s="8" t="s">
        <v>77</v>
      </c>
      <c r="D41" s="17" t="s">
        <v>29</v>
      </c>
      <c r="E41" s="18">
        <v>19000</v>
      </c>
      <c r="F41" s="11">
        <f t="shared" si="1"/>
        <v>1900</v>
      </c>
      <c r="G41" s="11"/>
      <c r="H41" s="11"/>
      <c r="I41" s="12">
        <f t="shared" si="2"/>
        <v>17100</v>
      </c>
    </row>
    <row r="42" spans="1:9" ht="16.5" x14ac:dyDescent="0.3">
      <c r="A42" s="6">
        <v>27</v>
      </c>
      <c r="B42" s="15" t="s">
        <v>51</v>
      </c>
      <c r="C42" s="8" t="s">
        <v>77</v>
      </c>
      <c r="D42" s="16" t="s">
        <v>21</v>
      </c>
      <c r="E42" s="18">
        <v>10000</v>
      </c>
      <c r="F42" s="11">
        <f t="shared" si="1"/>
        <v>1000</v>
      </c>
      <c r="G42" s="11"/>
      <c r="H42" s="11"/>
      <c r="I42" s="12">
        <f t="shared" si="2"/>
        <v>9000</v>
      </c>
    </row>
    <row r="43" spans="1:9" ht="16.5" x14ac:dyDescent="0.3">
      <c r="A43" s="6">
        <v>28</v>
      </c>
      <c r="B43" s="15" t="s">
        <v>52</v>
      </c>
      <c r="C43" s="8" t="s">
        <v>77</v>
      </c>
      <c r="D43" s="17" t="s">
        <v>21</v>
      </c>
      <c r="E43" s="18">
        <v>10000</v>
      </c>
      <c r="F43" s="11">
        <f t="shared" si="1"/>
        <v>1000</v>
      </c>
      <c r="G43" s="11"/>
      <c r="H43" s="11"/>
      <c r="I43" s="12">
        <f t="shared" si="2"/>
        <v>9000</v>
      </c>
    </row>
    <row r="44" spans="1:9" ht="16.5" x14ac:dyDescent="0.3">
      <c r="A44" s="6">
        <v>29</v>
      </c>
      <c r="B44" s="15" t="s">
        <v>53</v>
      </c>
      <c r="C44" s="8" t="s">
        <v>77</v>
      </c>
      <c r="D44" s="17" t="s">
        <v>21</v>
      </c>
      <c r="E44" s="18">
        <v>10000</v>
      </c>
      <c r="F44" s="11">
        <f t="shared" si="1"/>
        <v>1000</v>
      </c>
      <c r="G44" s="11"/>
      <c r="H44" s="11"/>
      <c r="I44" s="12">
        <f t="shared" si="2"/>
        <v>9000</v>
      </c>
    </row>
    <row r="45" spans="1:9" ht="16.5" x14ac:dyDescent="0.3">
      <c r="A45" s="6">
        <v>30</v>
      </c>
      <c r="B45" s="15" t="s">
        <v>54</v>
      </c>
      <c r="C45" s="8" t="s">
        <v>77</v>
      </c>
      <c r="D45" s="16" t="s">
        <v>27</v>
      </c>
      <c r="E45" s="18">
        <v>9000</v>
      </c>
      <c r="F45" s="11">
        <f t="shared" si="1"/>
        <v>900</v>
      </c>
      <c r="G45" s="11"/>
      <c r="H45" s="11"/>
      <c r="I45" s="12">
        <f t="shared" si="2"/>
        <v>8100</v>
      </c>
    </row>
    <row r="46" spans="1:9" ht="16.5" x14ac:dyDescent="0.3">
      <c r="A46" s="6">
        <v>31</v>
      </c>
      <c r="B46" s="15" t="s">
        <v>55</v>
      </c>
      <c r="C46" s="8" t="s">
        <v>77</v>
      </c>
      <c r="D46" s="17" t="s">
        <v>27</v>
      </c>
      <c r="E46" s="18">
        <v>9000</v>
      </c>
      <c r="F46" s="11">
        <f t="shared" si="1"/>
        <v>900</v>
      </c>
      <c r="G46" s="11"/>
      <c r="H46" s="11"/>
      <c r="I46" s="12">
        <f t="shared" si="2"/>
        <v>8100</v>
      </c>
    </row>
    <row r="47" spans="1:9" ht="16.5" x14ac:dyDescent="0.3">
      <c r="A47" s="6">
        <v>32</v>
      </c>
      <c r="B47" s="15" t="s">
        <v>56</v>
      </c>
      <c r="C47" s="8" t="s">
        <v>77</v>
      </c>
      <c r="D47" s="17" t="s">
        <v>27</v>
      </c>
      <c r="E47" s="18">
        <v>9000</v>
      </c>
      <c r="F47" s="11">
        <f t="shared" si="1"/>
        <v>900</v>
      </c>
      <c r="G47" s="11"/>
      <c r="H47" s="11"/>
      <c r="I47" s="12">
        <f t="shared" si="2"/>
        <v>8100</v>
      </c>
    </row>
    <row r="48" spans="1:9" ht="17.25" x14ac:dyDescent="0.35">
      <c r="A48" s="20"/>
      <c r="B48" s="21" t="s">
        <v>57</v>
      </c>
      <c r="C48" s="21"/>
      <c r="D48" s="22" t="s">
        <v>58</v>
      </c>
      <c r="E48" s="23">
        <f>SUM(E16:E47)</f>
        <v>377700</v>
      </c>
      <c r="F48" s="23">
        <f>SUM(F16:F47)</f>
        <v>37770</v>
      </c>
      <c r="G48" s="23">
        <f>SUM(G16:G41)</f>
        <v>17047.78</v>
      </c>
      <c r="H48" s="23">
        <f>SUM(H16:H47)</f>
        <v>500</v>
      </c>
      <c r="I48" s="23">
        <f>SUM(I16:I47)</f>
        <v>322382.21999999997</v>
      </c>
    </row>
    <row r="49" spans="2:9" x14ac:dyDescent="0.25">
      <c r="E49" s="24"/>
      <c r="F49" s="25"/>
      <c r="G49" s="25"/>
      <c r="H49" s="25"/>
    </row>
    <row r="52" spans="2:9" x14ac:dyDescent="0.25">
      <c r="B52" s="21"/>
      <c r="C52" s="21"/>
      <c r="E52" s="21"/>
    </row>
    <row r="53" spans="2:9" x14ac:dyDescent="0.25">
      <c r="B53" s="21"/>
      <c r="C53" s="21"/>
      <c r="E53" s="21"/>
    </row>
    <row r="54" spans="2:9" x14ac:dyDescent="0.25">
      <c r="B54" s="21"/>
      <c r="C54" s="21"/>
      <c r="E54" s="21"/>
    </row>
    <row r="56" spans="2:9" ht="30" customHeight="1" x14ac:dyDescent="0.3">
      <c r="B56" s="26" t="s">
        <v>59</v>
      </c>
      <c r="C56" s="26"/>
      <c r="D56" s="27"/>
      <c r="E56" s="28" t="s">
        <v>60</v>
      </c>
      <c r="F56" s="28" t="s">
        <v>61</v>
      </c>
      <c r="G56" s="28"/>
      <c r="H56" s="28"/>
      <c r="I56" s="28"/>
    </row>
    <row r="57" spans="2:9" ht="18" customHeight="1" x14ac:dyDescent="0.3">
      <c r="B57" s="29" t="s">
        <v>62</v>
      </c>
      <c r="C57" s="29"/>
      <c r="D57" s="30"/>
      <c r="E57" s="31"/>
      <c r="F57" s="32" t="s">
        <v>63</v>
      </c>
      <c r="G57" s="32"/>
      <c r="H57" s="32"/>
      <c r="I57" s="32"/>
    </row>
    <row r="58" spans="2:9" ht="20.25" customHeight="1" x14ac:dyDescent="0.3">
      <c r="B58" s="33" t="s">
        <v>64</v>
      </c>
      <c r="C58" s="33"/>
      <c r="D58" s="34"/>
      <c r="E58" s="35"/>
      <c r="F58" s="36" t="s">
        <v>65</v>
      </c>
      <c r="G58" s="36"/>
      <c r="H58" s="36"/>
      <c r="I58" s="36"/>
    </row>
    <row r="59" spans="2:9" ht="21" customHeight="1" x14ac:dyDescent="0.3">
      <c r="B59" s="33" t="s">
        <v>66</v>
      </c>
      <c r="C59" s="33"/>
      <c r="D59" s="34"/>
      <c r="E59" s="37"/>
      <c r="F59" s="36" t="s">
        <v>67</v>
      </c>
      <c r="G59" s="36"/>
      <c r="H59" s="36"/>
      <c r="I59" s="36"/>
    </row>
    <row r="60" spans="2:9" ht="15.75" x14ac:dyDescent="0.3">
      <c r="D60" s="38"/>
      <c r="E60" s="39"/>
      <c r="F60" s="40"/>
      <c r="G60" s="40"/>
      <c r="H60" s="40"/>
      <c r="I60" s="40"/>
    </row>
    <row r="61" spans="2:9" ht="15.75" x14ac:dyDescent="0.3">
      <c r="B61" s="34"/>
      <c r="C61" s="38"/>
      <c r="D61" s="34"/>
      <c r="E61" s="39"/>
      <c r="F61" s="40"/>
      <c r="G61" s="40"/>
      <c r="H61" s="40"/>
      <c r="I61" s="40"/>
    </row>
    <row r="62" spans="2:9" ht="15.75" x14ac:dyDescent="0.3">
      <c r="B62" s="34"/>
      <c r="C62" s="21"/>
      <c r="D62" s="21"/>
    </row>
    <row r="63" spans="2:9" ht="15.75" x14ac:dyDescent="0.3">
      <c r="C63" s="41"/>
      <c r="D63" s="42"/>
      <c r="E63" s="41"/>
      <c r="F63" s="21"/>
      <c r="G63" s="21"/>
      <c r="H63" s="21"/>
      <c r="I63" s="21"/>
    </row>
    <row r="64" spans="2:9" ht="15.75" x14ac:dyDescent="0.3">
      <c r="C64" s="43"/>
      <c r="D64" s="44" t="s">
        <v>68</v>
      </c>
      <c r="E64" s="45"/>
    </row>
    <row r="65" spans="2:5" ht="15.75" x14ac:dyDescent="0.3">
      <c r="D65" s="46" t="s">
        <v>69</v>
      </c>
    </row>
    <row r="66" spans="2:5" ht="15.75" x14ac:dyDescent="0.3">
      <c r="D66" s="46" t="s">
        <v>70</v>
      </c>
    </row>
    <row r="67" spans="2:5" ht="15.75" x14ac:dyDescent="0.3">
      <c r="D67" s="47"/>
    </row>
    <row r="71" spans="2:5" ht="15.75" x14ac:dyDescent="0.3">
      <c r="D71" s="47"/>
    </row>
    <row r="72" spans="2:5" ht="17.25" x14ac:dyDescent="0.35">
      <c r="B72" s="48" t="s">
        <v>71</v>
      </c>
      <c r="C72" s="48" t="s">
        <v>72</v>
      </c>
      <c r="D72" s="48" t="s">
        <v>73</v>
      </c>
      <c r="E72" s="48" t="s">
        <v>72</v>
      </c>
    </row>
    <row r="73" spans="2:5" ht="16.5" x14ac:dyDescent="0.3">
      <c r="B73" s="15" t="s">
        <v>74</v>
      </c>
      <c r="C73" s="18">
        <v>3709.7</v>
      </c>
      <c r="D73" s="15" t="s">
        <v>51</v>
      </c>
      <c r="E73" s="18">
        <v>10000</v>
      </c>
    </row>
    <row r="74" spans="2:5" ht="17.25" x14ac:dyDescent="0.35">
      <c r="B74" s="49" t="s">
        <v>75</v>
      </c>
      <c r="C74" s="50">
        <f>SUM(C73:C73)</f>
        <v>3709.7</v>
      </c>
      <c r="D74" s="15" t="s">
        <v>52</v>
      </c>
      <c r="E74" s="18">
        <v>10000</v>
      </c>
    </row>
    <row r="75" spans="2:5" ht="16.5" x14ac:dyDescent="0.3">
      <c r="D75" s="15" t="s">
        <v>53</v>
      </c>
      <c r="E75" s="18">
        <v>10000</v>
      </c>
    </row>
    <row r="76" spans="2:5" ht="16.5" x14ac:dyDescent="0.3">
      <c r="D76" s="15" t="s">
        <v>54</v>
      </c>
      <c r="E76" s="18">
        <v>9000</v>
      </c>
    </row>
    <row r="77" spans="2:5" ht="16.5" x14ac:dyDescent="0.3">
      <c r="D77" s="15" t="s">
        <v>55</v>
      </c>
      <c r="E77" s="18">
        <v>9000</v>
      </c>
    </row>
    <row r="78" spans="2:5" ht="16.5" x14ac:dyDescent="0.3">
      <c r="D78" s="15" t="s">
        <v>56</v>
      </c>
      <c r="E78" s="18">
        <v>9000</v>
      </c>
    </row>
    <row r="79" spans="2:5" ht="17.25" x14ac:dyDescent="0.35">
      <c r="D79" s="49" t="s">
        <v>75</v>
      </c>
      <c r="E79" s="50">
        <f>SUM(E73:E78)</f>
        <v>57000</v>
      </c>
    </row>
  </sheetData>
  <mergeCells count="9">
    <mergeCell ref="B9:J9"/>
    <mergeCell ref="B10:J10"/>
    <mergeCell ref="B11:J11"/>
    <mergeCell ref="B14:B15"/>
    <mergeCell ref="C14:C15"/>
    <mergeCell ref="D14:D15"/>
    <mergeCell ref="E14:E15"/>
    <mergeCell ref="F14:F15"/>
    <mergeCell ref="I14:I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ARCHIVO</dc:creator>
  <cp:lastModifiedBy>L A Informacion</cp:lastModifiedBy>
  <dcterms:created xsi:type="dcterms:W3CDTF">2018-05-11T18:38:52Z</dcterms:created>
  <dcterms:modified xsi:type="dcterms:W3CDTF">2018-05-21T17:30:59Z</dcterms:modified>
</cp:coreProperties>
</file>