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\Desktop\DOCUMENTOS 2022\LIBRE ACCESO A LA INFORMACION NOMINA\"/>
    </mc:Choice>
  </mc:AlternateContent>
  <bookViews>
    <workbookView xWindow="360" yWindow="1080" windowWidth="15015" windowHeight="7110"/>
  </bookViews>
  <sheets>
    <sheet name="ABRIL" sheetId="5" r:id="rId1"/>
  </sheets>
  <definedNames>
    <definedName name="_xlnm._FilterDatabase" localSheetId="0" hidden="1">ABRIL!$A$9:$L$244</definedName>
  </definedNames>
  <calcPr calcId="152511"/>
</workbook>
</file>

<file path=xl/calcChain.xml><?xml version="1.0" encoding="utf-8"?>
<calcChain xmlns="http://schemas.openxmlformats.org/spreadsheetml/2006/main">
  <c r="G243" i="5" l="1"/>
  <c r="G226" i="5"/>
  <c r="G209" i="5"/>
  <c r="K243" i="5" l="1"/>
  <c r="I243" i="5"/>
  <c r="H243" i="5"/>
  <c r="K209" i="5"/>
  <c r="H19" i="5"/>
  <c r="J19" i="5"/>
  <c r="H33" i="5"/>
  <c r="J33" i="5"/>
  <c r="H133" i="5"/>
  <c r="J133" i="5"/>
  <c r="H132" i="5"/>
  <c r="J132" i="5"/>
  <c r="L132" i="5" s="1"/>
  <c r="L33" i="5" l="1"/>
  <c r="L133" i="5"/>
  <c r="L19" i="5"/>
  <c r="H131" i="5"/>
  <c r="J131" i="5"/>
  <c r="H200" i="5"/>
  <c r="J200" i="5"/>
  <c r="H97" i="5"/>
  <c r="J97" i="5"/>
  <c r="H49" i="5"/>
  <c r="J49" i="5"/>
  <c r="H101" i="5"/>
  <c r="J101" i="5"/>
  <c r="H199" i="5"/>
  <c r="J199" i="5"/>
  <c r="I209" i="5"/>
  <c r="H96" i="5"/>
  <c r="J96" i="5"/>
  <c r="H198" i="5"/>
  <c r="J198" i="5"/>
  <c r="H95" i="5"/>
  <c r="J95" i="5"/>
  <c r="H130" i="5"/>
  <c r="J130" i="5"/>
  <c r="L130" i="5" s="1"/>
  <c r="H197" i="5"/>
  <c r="J197" i="5"/>
  <c r="H167" i="5"/>
  <c r="J167" i="5"/>
  <c r="H166" i="5"/>
  <c r="J166" i="5"/>
  <c r="H151" i="5"/>
  <c r="J151" i="5"/>
  <c r="H196" i="5"/>
  <c r="J196" i="5"/>
  <c r="H62" i="5"/>
  <c r="J62" i="5"/>
  <c r="H94" i="5"/>
  <c r="J94" i="5"/>
  <c r="L95" i="5" l="1"/>
  <c r="L131" i="5"/>
  <c r="L196" i="5"/>
  <c r="L94" i="5"/>
  <c r="L101" i="5"/>
  <c r="L167" i="5"/>
  <c r="L199" i="5"/>
  <c r="L197" i="5"/>
  <c r="L96" i="5"/>
  <c r="L49" i="5"/>
  <c r="L200" i="5"/>
  <c r="L166" i="5"/>
  <c r="L198" i="5"/>
  <c r="L97" i="5"/>
  <c r="L62" i="5"/>
  <c r="L151" i="5"/>
  <c r="J13" i="5"/>
  <c r="J14" i="5"/>
  <c r="J153" i="5"/>
  <c r="J169" i="5"/>
  <c r="J170" i="5"/>
  <c r="J154" i="5"/>
  <c r="J24" i="5"/>
  <c r="J28" i="5"/>
  <c r="J179" i="5"/>
  <c r="J180" i="5"/>
  <c r="J172" i="5"/>
  <c r="J173" i="5"/>
  <c r="J181" i="5"/>
  <c r="J182" i="5"/>
  <c r="J183" i="5"/>
  <c r="J184" i="5"/>
  <c r="J185" i="5"/>
  <c r="J186" i="5"/>
  <c r="J174" i="5"/>
  <c r="J187" i="5"/>
  <c r="J188" i="5"/>
  <c r="J189" i="5"/>
  <c r="J190" i="5"/>
  <c r="J191" i="5"/>
  <c r="J192" i="5"/>
  <c r="J193" i="5"/>
  <c r="J30" i="5"/>
  <c r="J194" i="5"/>
  <c r="J195" i="5"/>
  <c r="J203" i="5"/>
  <c r="J155" i="5"/>
  <c r="J204" i="5"/>
  <c r="J205" i="5"/>
  <c r="J178" i="5"/>
  <c r="J21" i="5"/>
  <c r="J27" i="5"/>
  <c r="J168" i="5"/>
  <c r="J17" i="5"/>
  <c r="J207" i="5"/>
  <c r="J29" i="5"/>
  <c r="J18" i="5"/>
  <c r="J175" i="5"/>
  <c r="J176" i="5"/>
  <c r="J201" i="5"/>
  <c r="J145" i="5"/>
  <c r="J144" i="5"/>
  <c r="J202" i="5"/>
  <c r="J152" i="5"/>
  <c r="J100" i="5"/>
  <c r="J63" i="5"/>
  <c r="J64" i="5"/>
  <c r="J34" i="5"/>
  <c r="J35" i="5"/>
  <c r="J36" i="5"/>
  <c r="J65" i="5"/>
  <c r="J66" i="5"/>
  <c r="J67" i="5"/>
  <c r="J37" i="5"/>
  <c r="J38" i="5"/>
  <c r="J68" i="5"/>
  <c r="J69" i="5"/>
  <c r="J70" i="5"/>
  <c r="J71" i="5"/>
  <c r="J72" i="5"/>
  <c r="J73" i="5"/>
  <c r="J74" i="5"/>
  <c r="J75" i="5"/>
  <c r="J76" i="5"/>
  <c r="J77" i="5"/>
  <c r="J143" i="5"/>
  <c r="J39" i="5"/>
  <c r="J78" i="5"/>
  <c r="J79" i="5"/>
  <c r="J80" i="5"/>
  <c r="J81" i="5"/>
  <c r="J82" i="5"/>
  <c r="J83" i="5"/>
  <c r="J84" i="5"/>
  <c r="J85" i="5"/>
  <c r="J86" i="5"/>
  <c r="J87" i="5"/>
  <c r="J156" i="5"/>
  <c r="J88" i="5"/>
  <c r="J89" i="5"/>
  <c r="J90" i="5"/>
  <c r="J91" i="5"/>
  <c r="J98" i="5"/>
  <c r="J40" i="5"/>
  <c r="J41" i="5"/>
  <c r="J92" i="5"/>
  <c r="J42" i="5"/>
  <c r="J43" i="5"/>
  <c r="J93" i="5"/>
  <c r="J44" i="5"/>
  <c r="J45" i="5"/>
  <c r="J46" i="5"/>
  <c r="J99" i="5"/>
  <c r="J47" i="5"/>
  <c r="J48" i="5"/>
  <c r="J50" i="5"/>
  <c r="J54" i="5"/>
  <c r="J55" i="5"/>
  <c r="J142" i="5"/>
  <c r="J56" i="5"/>
  <c r="J57" i="5"/>
  <c r="J31" i="5"/>
  <c r="J58" i="5"/>
  <c r="J59" i="5"/>
  <c r="J32" i="5"/>
  <c r="J60" i="5"/>
  <c r="J61" i="5"/>
  <c r="J23" i="5"/>
  <c r="J157" i="5"/>
  <c r="J158" i="5"/>
  <c r="J51" i="5"/>
  <c r="J52" i="5"/>
  <c r="J22" i="5"/>
  <c r="J159" i="5"/>
  <c r="J160" i="5"/>
  <c r="J53" i="5"/>
  <c r="J161" i="5"/>
  <c r="J134" i="5"/>
  <c r="J102" i="5"/>
  <c r="J20" i="5"/>
  <c r="J206" i="5"/>
  <c r="J25" i="5"/>
  <c r="J15" i="5"/>
  <c r="J146" i="5"/>
  <c r="J147" i="5"/>
  <c r="J148" i="5"/>
  <c r="J177" i="5"/>
  <c r="J149" i="5"/>
  <c r="J103" i="5"/>
  <c r="J162" i="5"/>
  <c r="J104" i="5"/>
  <c r="J105" i="5"/>
  <c r="J106" i="5"/>
  <c r="J107" i="5"/>
  <c r="J108" i="5"/>
  <c r="J109" i="5"/>
  <c r="J135" i="5"/>
  <c r="J110" i="5"/>
  <c r="J111" i="5"/>
  <c r="J136" i="5"/>
  <c r="J137" i="5"/>
  <c r="J112" i="5"/>
  <c r="J138" i="5"/>
  <c r="J113" i="5"/>
  <c r="J114" i="5"/>
  <c r="J115" i="5"/>
  <c r="J116" i="5"/>
  <c r="J117" i="5"/>
  <c r="J118" i="5"/>
  <c r="J119" i="5"/>
  <c r="J120" i="5"/>
  <c r="J139" i="5"/>
  <c r="J140" i="5"/>
  <c r="J121" i="5"/>
  <c r="J122" i="5"/>
  <c r="J150" i="5"/>
  <c r="J123" i="5"/>
  <c r="J124" i="5"/>
  <c r="J125" i="5"/>
  <c r="J126" i="5"/>
  <c r="J141" i="5"/>
  <c r="J127" i="5"/>
  <c r="J128" i="5"/>
  <c r="J171" i="5"/>
  <c r="J163" i="5"/>
  <c r="J164" i="5"/>
  <c r="J129" i="5"/>
  <c r="J165" i="5"/>
  <c r="J16" i="5"/>
  <c r="J241" i="5"/>
  <c r="J237" i="5"/>
  <c r="J238" i="5"/>
  <c r="J236" i="5"/>
  <c r="J242" i="5"/>
  <c r="J239" i="5"/>
  <c r="J240" i="5"/>
  <c r="J26" i="5"/>
  <c r="H160" i="5"/>
  <c r="H91" i="5"/>
  <c r="H48" i="5"/>
  <c r="H47" i="5"/>
  <c r="H129" i="5"/>
  <c r="H153" i="5"/>
  <c r="H99" i="5"/>
  <c r="H46" i="5"/>
  <c r="L160" i="5" l="1"/>
  <c r="L129" i="5"/>
  <c r="L91" i="5"/>
  <c r="L153" i="5"/>
  <c r="L48" i="5"/>
  <c r="L47" i="5"/>
  <c r="L99" i="5"/>
  <c r="L46" i="5"/>
  <c r="H164" i="5"/>
  <c r="H45" i="5"/>
  <c r="H61" i="5"/>
  <c r="H195" i="5"/>
  <c r="H90" i="5"/>
  <c r="H89" i="5"/>
  <c r="H88" i="5"/>
  <c r="L195" i="5" l="1"/>
  <c r="L45" i="5"/>
  <c r="L164" i="5"/>
  <c r="L61" i="5"/>
  <c r="L90" i="5"/>
  <c r="L89" i="5"/>
  <c r="L88" i="5"/>
  <c r="K226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H194" i="5" l="1"/>
  <c r="L194" i="5" s="1"/>
  <c r="H128" i="5"/>
  <c r="L128" i="5" s="1"/>
  <c r="H176" i="5"/>
  <c r="L176" i="5" s="1"/>
  <c r="H60" i="5"/>
  <c r="L60" i="5" s="1"/>
  <c r="H44" i="5"/>
  <c r="L44" i="5" s="1"/>
  <c r="H152" i="5"/>
  <c r="L152" i="5" s="1"/>
  <c r="H30" i="5"/>
  <c r="L30" i="5" s="1"/>
  <c r="H157" i="5"/>
  <c r="L157" i="5" s="1"/>
  <c r="H193" i="5"/>
  <c r="L193" i="5" s="1"/>
  <c r="H154" i="5"/>
  <c r="L154" i="5" s="1"/>
  <c r="H242" i="5"/>
  <c r="L242" i="5" s="1"/>
  <c r="H59" i="5"/>
  <c r="L59" i="5" s="1"/>
  <c r="H84" i="5"/>
  <c r="L84" i="5" s="1"/>
  <c r="H173" i="5"/>
  <c r="L173" i="5" s="1"/>
  <c r="H163" i="5"/>
  <c r="L163" i="5" s="1"/>
  <c r="H27" i="5"/>
  <c r="L27" i="5" s="1"/>
  <c r="H124" i="5"/>
  <c r="L124" i="5" s="1"/>
  <c r="H32" i="5" l="1"/>
  <c r="L32" i="5" s="1"/>
  <c r="H202" i="5"/>
  <c r="L202" i="5" s="1"/>
  <c r="H144" i="5"/>
  <c r="L144" i="5" s="1"/>
  <c r="H145" i="5"/>
  <c r="L145" i="5" s="1"/>
  <c r="H141" i="5"/>
  <c r="L141" i="5" s="1"/>
  <c r="H126" i="5"/>
  <c r="L126" i="5" s="1"/>
  <c r="H158" i="5"/>
  <c r="L158" i="5" s="1"/>
  <c r="J209" i="5" l="1"/>
  <c r="H53" i="5"/>
  <c r="L53" i="5" s="1"/>
  <c r="H125" i="5"/>
  <c r="L125" i="5" s="1"/>
  <c r="J12" i="5" l="1"/>
  <c r="H228" i="5"/>
  <c r="H230" i="5"/>
  <c r="H231" i="5"/>
  <c r="H232" i="5"/>
  <c r="H233" i="5"/>
  <c r="H234" i="5"/>
  <c r="H235" i="5"/>
  <c r="H213" i="5"/>
  <c r="L213" i="5" s="1"/>
  <c r="H214" i="5"/>
  <c r="L214" i="5" s="1"/>
  <c r="H215" i="5"/>
  <c r="L215" i="5" s="1"/>
  <c r="H216" i="5"/>
  <c r="L216" i="5" s="1"/>
  <c r="H217" i="5"/>
  <c r="L217" i="5" s="1"/>
  <c r="H218" i="5"/>
  <c r="L218" i="5" s="1"/>
  <c r="H219" i="5"/>
  <c r="L219" i="5" s="1"/>
  <c r="H220" i="5"/>
  <c r="L220" i="5" s="1"/>
  <c r="H221" i="5"/>
  <c r="L221" i="5" s="1"/>
  <c r="H222" i="5"/>
  <c r="L222" i="5" s="1"/>
  <c r="H223" i="5"/>
  <c r="L223" i="5" s="1"/>
  <c r="H224" i="5"/>
  <c r="L224" i="5" s="1"/>
  <c r="H225" i="5"/>
  <c r="L225" i="5" s="1"/>
  <c r="H13" i="5"/>
  <c r="L13" i="5" s="1"/>
  <c r="H169" i="5"/>
  <c r="L169" i="5" s="1"/>
  <c r="H12" i="5"/>
  <c r="H14" i="5"/>
  <c r="L14" i="5" s="1"/>
  <c r="H170" i="5"/>
  <c r="L170" i="5" s="1"/>
  <c r="H24" i="5"/>
  <c r="L24" i="5" s="1"/>
  <c r="H28" i="5"/>
  <c r="L28" i="5" s="1"/>
  <c r="H179" i="5"/>
  <c r="L179" i="5" s="1"/>
  <c r="H180" i="5"/>
  <c r="L180" i="5" s="1"/>
  <c r="H172" i="5"/>
  <c r="L172" i="5" s="1"/>
  <c r="H181" i="5"/>
  <c r="L181" i="5" s="1"/>
  <c r="H182" i="5"/>
  <c r="L182" i="5" s="1"/>
  <c r="H183" i="5"/>
  <c r="L183" i="5" s="1"/>
  <c r="H184" i="5"/>
  <c r="L184" i="5" s="1"/>
  <c r="H185" i="5"/>
  <c r="L185" i="5" s="1"/>
  <c r="H186" i="5"/>
  <c r="L186" i="5" s="1"/>
  <c r="H174" i="5"/>
  <c r="L174" i="5" s="1"/>
  <c r="H187" i="5"/>
  <c r="L187" i="5" s="1"/>
  <c r="H188" i="5"/>
  <c r="L188" i="5" s="1"/>
  <c r="H189" i="5"/>
  <c r="L189" i="5" s="1"/>
  <c r="H190" i="5"/>
  <c r="L190" i="5" s="1"/>
  <c r="H191" i="5"/>
  <c r="L191" i="5" s="1"/>
  <c r="H192" i="5"/>
  <c r="L192" i="5" s="1"/>
  <c r="H203" i="5"/>
  <c r="L203" i="5" s="1"/>
  <c r="H155" i="5"/>
  <c r="L155" i="5" s="1"/>
  <c r="H204" i="5"/>
  <c r="L204" i="5" s="1"/>
  <c r="H205" i="5"/>
  <c r="L205" i="5" s="1"/>
  <c r="H178" i="5"/>
  <c r="L178" i="5" s="1"/>
  <c r="H21" i="5"/>
  <c r="L21" i="5" s="1"/>
  <c r="H168" i="5"/>
  <c r="L168" i="5" s="1"/>
  <c r="H16" i="5"/>
  <c r="L16" i="5" s="1"/>
  <c r="H17" i="5"/>
  <c r="L17" i="5" s="1"/>
  <c r="H207" i="5"/>
  <c r="L207" i="5" s="1"/>
  <c r="H29" i="5"/>
  <c r="L29" i="5" s="1"/>
  <c r="H18" i="5"/>
  <c r="L18" i="5" s="1"/>
  <c r="H175" i="5"/>
  <c r="L175" i="5" s="1"/>
  <c r="H201" i="5"/>
  <c r="L201" i="5" s="1"/>
  <c r="H100" i="5"/>
  <c r="L100" i="5" s="1"/>
  <c r="H63" i="5"/>
  <c r="L63" i="5" s="1"/>
  <c r="H64" i="5"/>
  <c r="L64" i="5" s="1"/>
  <c r="H34" i="5"/>
  <c r="L34" i="5" s="1"/>
  <c r="H35" i="5"/>
  <c r="L35" i="5" s="1"/>
  <c r="H36" i="5"/>
  <c r="L36" i="5" s="1"/>
  <c r="H65" i="5"/>
  <c r="L65" i="5" s="1"/>
  <c r="H66" i="5"/>
  <c r="L66" i="5" s="1"/>
  <c r="H67" i="5"/>
  <c r="L67" i="5" s="1"/>
  <c r="H37" i="5"/>
  <c r="L37" i="5" s="1"/>
  <c r="H38" i="5"/>
  <c r="L38" i="5" s="1"/>
  <c r="H68" i="5"/>
  <c r="L68" i="5" s="1"/>
  <c r="H69" i="5"/>
  <c r="L69" i="5" s="1"/>
  <c r="H70" i="5"/>
  <c r="L70" i="5" s="1"/>
  <c r="H71" i="5"/>
  <c r="L71" i="5" s="1"/>
  <c r="H72" i="5"/>
  <c r="L72" i="5" s="1"/>
  <c r="H73" i="5"/>
  <c r="L73" i="5" s="1"/>
  <c r="H74" i="5"/>
  <c r="L74" i="5" s="1"/>
  <c r="H75" i="5"/>
  <c r="L75" i="5" s="1"/>
  <c r="H76" i="5"/>
  <c r="L76" i="5" s="1"/>
  <c r="H77" i="5"/>
  <c r="L77" i="5" s="1"/>
  <c r="H143" i="5"/>
  <c r="L143" i="5" s="1"/>
  <c r="H39" i="5"/>
  <c r="L39" i="5" s="1"/>
  <c r="H78" i="5"/>
  <c r="L78" i="5" s="1"/>
  <c r="H79" i="5"/>
  <c r="L79" i="5" s="1"/>
  <c r="H80" i="5"/>
  <c r="L80" i="5" s="1"/>
  <c r="H81" i="5"/>
  <c r="L81" i="5" s="1"/>
  <c r="H82" i="5"/>
  <c r="L82" i="5" s="1"/>
  <c r="H83" i="5"/>
  <c r="L83" i="5" s="1"/>
  <c r="H85" i="5"/>
  <c r="L85" i="5" s="1"/>
  <c r="H86" i="5"/>
  <c r="L86" i="5" s="1"/>
  <c r="H87" i="5"/>
  <c r="L87" i="5" s="1"/>
  <c r="H156" i="5"/>
  <c r="L156" i="5" s="1"/>
  <c r="H98" i="5"/>
  <c r="L98" i="5" s="1"/>
  <c r="H40" i="5"/>
  <c r="L40" i="5" s="1"/>
  <c r="H41" i="5"/>
  <c r="L41" i="5" s="1"/>
  <c r="H92" i="5"/>
  <c r="L92" i="5" s="1"/>
  <c r="H42" i="5"/>
  <c r="L42" i="5" s="1"/>
  <c r="H43" i="5"/>
  <c r="L43" i="5" s="1"/>
  <c r="H93" i="5"/>
  <c r="L93" i="5" s="1"/>
  <c r="H50" i="5"/>
  <c r="L50" i="5" s="1"/>
  <c r="H54" i="5"/>
  <c r="L54" i="5" s="1"/>
  <c r="H55" i="5"/>
  <c r="L55" i="5" s="1"/>
  <c r="H142" i="5"/>
  <c r="L142" i="5" s="1"/>
  <c r="H56" i="5"/>
  <c r="L56" i="5" s="1"/>
  <c r="H57" i="5"/>
  <c r="L57" i="5" s="1"/>
  <c r="H31" i="5"/>
  <c r="L31" i="5" s="1"/>
  <c r="H58" i="5"/>
  <c r="L58" i="5" s="1"/>
  <c r="H23" i="5"/>
  <c r="L23" i="5" s="1"/>
  <c r="H15" i="5"/>
  <c r="L15" i="5" s="1"/>
  <c r="H51" i="5"/>
  <c r="L51" i="5" s="1"/>
  <c r="H52" i="5"/>
  <c r="L52" i="5" s="1"/>
  <c r="H22" i="5"/>
  <c r="L22" i="5" s="1"/>
  <c r="H159" i="5"/>
  <c r="L159" i="5" s="1"/>
  <c r="H161" i="5"/>
  <c r="L161" i="5" s="1"/>
  <c r="H134" i="5"/>
  <c r="L134" i="5" s="1"/>
  <c r="H102" i="5"/>
  <c r="L102" i="5" s="1"/>
  <c r="H20" i="5"/>
  <c r="L20" i="5" s="1"/>
  <c r="H206" i="5"/>
  <c r="L206" i="5" s="1"/>
  <c r="H25" i="5"/>
  <c r="L25" i="5" s="1"/>
  <c r="H146" i="5"/>
  <c r="L146" i="5" s="1"/>
  <c r="H147" i="5"/>
  <c r="L147" i="5" s="1"/>
  <c r="H148" i="5"/>
  <c r="L148" i="5" s="1"/>
  <c r="H177" i="5"/>
  <c r="L177" i="5" s="1"/>
  <c r="H149" i="5"/>
  <c r="L149" i="5" s="1"/>
  <c r="H103" i="5"/>
  <c r="L103" i="5" s="1"/>
  <c r="H162" i="5"/>
  <c r="L162" i="5" s="1"/>
  <c r="H104" i="5"/>
  <c r="L104" i="5" s="1"/>
  <c r="H105" i="5"/>
  <c r="L105" i="5" s="1"/>
  <c r="H106" i="5"/>
  <c r="L106" i="5" s="1"/>
  <c r="H107" i="5"/>
  <c r="L107" i="5" s="1"/>
  <c r="H108" i="5"/>
  <c r="L108" i="5" s="1"/>
  <c r="H109" i="5"/>
  <c r="L109" i="5" s="1"/>
  <c r="H135" i="5"/>
  <c r="L135" i="5" s="1"/>
  <c r="H110" i="5"/>
  <c r="L110" i="5" s="1"/>
  <c r="H111" i="5"/>
  <c r="L111" i="5" s="1"/>
  <c r="H136" i="5"/>
  <c r="L136" i="5" s="1"/>
  <c r="H137" i="5"/>
  <c r="L137" i="5" s="1"/>
  <c r="H112" i="5"/>
  <c r="L112" i="5" s="1"/>
  <c r="H138" i="5"/>
  <c r="L138" i="5" s="1"/>
  <c r="H113" i="5"/>
  <c r="L113" i="5" s="1"/>
  <c r="H114" i="5"/>
  <c r="L114" i="5" s="1"/>
  <c r="H115" i="5"/>
  <c r="L115" i="5" s="1"/>
  <c r="H116" i="5"/>
  <c r="L116" i="5" s="1"/>
  <c r="H117" i="5"/>
  <c r="L117" i="5" s="1"/>
  <c r="H118" i="5"/>
  <c r="L118" i="5" s="1"/>
  <c r="H119" i="5"/>
  <c r="L119" i="5" s="1"/>
  <c r="H120" i="5"/>
  <c r="L120" i="5" s="1"/>
  <c r="H139" i="5"/>
  <c r="L139" i="5" s="1"/>
  <c r="H140" i="5"/>
  <c r="L140" i="5" s="1"/>
  <c r="H121" i="5"/>
  <c r="L121" i="5" s="1"/>
  <c r="H122" i="5"/>
  <c r="L122" i="5" s="1"/>
  <c r="H150" i="5"/>
  <c r="L150" i="5" s="1"/>
  <c r="H123" i="5"/>
  <c r="L123" i="5" s="1"/>
  <c r="H127" i="5"/>
  <c r="L127" i="5" s="1"/>
  <c r="H171" i="5"/>
  <c r="L171" i="5" s="1"/>
  <c r="H165" i="5"/>
  <c r="L165" i="5" s="1"/>
  <c r="H241" i="5"/>
  <c r="L241" i="5" s="1"/>
  <c r="H237" i="5"/>
  <c r="L237" i="5" s="1"/>
  <c r="H238" i="5"/>
  <c r="L238" i="5" s="1"/>
  <c r="H236" i="5"/>
  <c r="L236" i="5" s="1"/>
  <c r="H239" i="5"/>
  <c r="L239" i="5" s="1"/>
  <c r="H240" i="5"/>
  <c r="L240" i="5" s="1"/>
  <c r="H26" i="5"/>
  <c r="L26" i="5" s="1"/>
  <c r="G244" i="5" l="1"/>
  <c r="J226" i="5" l="1"/>
  <c r="H244" i="5"/>
  <c r="H226" i="5"/>
  <c r="L12" i="5"/>
  <c r="K244" i="5" l="1"/>
  <c r="I226" i="5" l="1"/>
  <c r="J229" i="5"/>
  <c r="J230" i="5"/>
  <c r="L230" i="5" s="1"/>
  <c r="J231" i="5"/>
  <c r="L231" i="5" s="1"/>
  <c r="J232" i="5"/>
  <c r="L232" i="5" s="1"/>
  <c r="J233" i="5"/>
  <c r="L233" i="5" s="1"/>
  <c r="J234" i="5"/>
  <c r="L234" i="5" s="1"/>
  <c r="J235" i="5"/>
  <c r="L235" i="5" s="1"/>
  <c r="J228" i="5"/>
  <c r="J211" i="5"/>
  <c r="H229" i="5"/>
  <c r="H212" i="5"/>
  <c r="L212" i="5" s="1"/>
  <c r="H211" i="5"/>
  <c r="L229" i="5" l="1"/>
  <c r="I244" i="5"/>
  <c r="L211" i="5"/>
  <c r="L226" i="5" s="1"/>
  <c r="L228" i="5"/>
  <c r="J243" i="5"/>
  <c r="J244" i="5" s="1"/>
  <c r="H209" i="5"/>
  <c r="L209" i="5" s="1"/>
  <c r="L243" i="5" l="1"/>
  <c r="L244" i="5" s="1"/>
</calcChain>
</file>

<file path=xl/sharedStrings.xml><?xml version="1.0" encoding="utf-8"?>
<sst xmlns="http://schemas.openxmlformats.org/spreadsheetml/2006/main" count="1164" uniqueCount="364">
  <si>
    <t>Departamento</t>
  </si>
  <si>
    <t>S. Bruto</t>
  </si>
  <si>
    <t>Funsión</t>
  </si>
  <si>
    <t>Estatus</t>
  </si>
  <si>
    <t>No.</t>
  </si>
  <si>
    <t>Observaciones:</t>
  </si>
  <si>
    <t>Preparado por:</t>
  </si>
  <si>
    <t>Revisado por:</t>
  </si>
  <si>
    <t xml:space="preserve">DEPARTAMENTO DE RECURSOS HUMANOS </t>
  </si>
  <si>
    <t xml:space="preserve"> </t>
  </si>
  <si>
    <t>División de Servicios Al Público</t>
  </si>
  <si>
    <t>Guía de Tren</t>
  </si>
  <si>
    <t>Guía Bilingüe</t>
  </si>
  <si>
    <t xml:space="preserve">Cecilia Montas </t>
  </si>
  <si>
    <t>Guía de Museo</t>
  </si>
  <si>
    <t xml:space="preserve">Dpto. de Educación Ambiental </t>
  </si>
  <si>
    <t>Facilitador</t>
  </si>
  <si>
    <t xml:space="preserve">Olga Lidia Rojas </t>
  </si>
  <si>
    <t>Dirección General</t>
  </si>
  <si>
    <t>Enc. Dpto. de Educación Ambiental</t>
  </si>
  <si>
    <t xml:space="preserve">Hiroshi Matsunaga Matsunaga </t>
  </si>
  <si>
    <t>Despachadora de Trenes</t>
  </si>
  <si>
    <t>Técnico de Educación Ambiental</t>
  </si>
  <si>
    <t>Enc. División de Serviciós Al Público</t>
  </si>
  <si>
    <t>PRODUCTO: 01</t>
  </si>
  <si>
    <t>Sección de Seguridad Civil</t>
  </si>
  <si>
    <t>Vigilante</t>
  </si>
  <si>
    <t xml:space="preserve">Bienvenida Meran Ubri </t>
  </si>
  <si>
    <t xml:space="preserve">Andres De Paula </t>
  </si>
  <si>
    <t xml:space="preserve">Wilfredo Pujols </t>
  </si>
  <si>
    <t xml:space="preserve">Aquiles Montero Ogando </t>
  </si>
  <si>
    <t xml:space="preserve">Benancio Montero Ogando </t>
  </si>
  <si>
    <t xml:space="preserve">Pedro Muñoz Muñoz </t>
  </si>
  <si>
    <t>Secretaria</t>
  </si>
  <si>
    <t xml:space="preserve">División de Servicios Generales </t>
  </si>
  <si>
    <t>Conserje</t>
  </si>
  <si>
    <t xml:space="preserve">Secretaria </t>
  </si>
  <si>
    <t>Dpto. de Horticultura</t>
  </si>
  <si>
    <t>Jardinero II</t>
  </si>
  <si>
    <t>Diomedes Antonio Javier</t>
  </si>
  <si>
    <t xml:space="preserve">División de Contabilidad </t>
  </si>
  <si>
    <t>Auxiliar Administrativo</t>
  </si>
  <si>
    <t xml:space="preserve">Thelma Mishaell Cosme Reinoso </t>
  </si>
  <si>
    <t>Enc. División de Comunicación</t>
  </si>
  <si>
    <t>Lizanny Castillo Tejeda</t>
  </si>
  <si>
    <t>TIC</t>
  </si>
  <si>
    <t xml:space="preserve">Dpto. de Recursos Humanos </t>
  </si>
  <si>
    <t xml:space="preserve">Analista de Recursos Humanos </t>
  </si>
  <si>
    <t xml:space="preserve">Mayrelis Mercedes Morales Mayer </t>
  </si>
  <si>
    <t xml:space="preserve">Técnico de Recursos Humanos </t>
  </si>
  <si>
    <t xml:space="preserve">Supervisior de Seguridad Civil </t>
  </si>
  <si>
    <t xml:space="preserve">Dpto. Administrativo </t>
  </si>
  <si>
    <t xml:space="preserve">Jessenia Bruno De Los Santos </t>
  </si>
  <si>
    <t xml:space="preserve">Modesto Camilo De Los Santos </t>
  </si>
  <si>
    <t xml:space="preserve">Supervisor de Almacén y Suministro </t>
  </si>
  <si>
    <t xml:space="preserve">Ayudante de Mantenimiento </t>
  </si>
  <si>
    <t>Juliana Rosario Peña</t>
  </si>
  <si>
    <t xml:space="preserve">Francia Vicente Rivera </t>
  </si>
  <si>
    <t xml:space="preserve">Fernando Brito Rosario </t>
  </si>
  <si>
    <t xml:space="preserve">Lucrecia Jacqueline Santana García </t>
  </si>
  <si>
    <t>Triana Ernestina Roberto De La Cruz</t>
  </si>
  <si>
    <t>Mariza Guerrero</t>
  </si>
  <si>
    <t>Altagracia Rosario Solano</t>
  </si>
  <si>
    <t>Mayordomo</t>
  </si>
  <si>
    <t xml:space="preserve">Lucia Santos </t>
  </si>
  <si>
    <t xml:space="preserve">Juan Daniel Camilo Montero </t>
  </si>
  <si>
    <t xml:space="preserve">Santo Tomas Patricio Geraldo </t>
  </si>
  <si>
    <t xml:space="preserve">Vicenta Abad Mieses </t>
  </si>
  <si>
    <t xml:space="preserve">Ana Mercedes Paredes Taveras </t>
  </si>
  <si>
    <t xml:space="preserve">Francisco Javier Bautista Andujar </t>
  </si>
  <si>
    <t xml:space="preserve">Sección de Transportación </t>
  </si>
  <si>
    <t xml:space="preserve">Ayudante de Mecanica </t>
  </si>
  <si>
    <t>Chofer I</t>
  </si>
  <si>
    <t>Chofer II</t>
  </si>
  <si>
    <t>Lavador de Carro</t>
  </si>
  <si>
    <t xml:space="preserve">Francisco Fernando Taveras Valezuela </t>
  </si>
  <si>
    <t>Digno Roa</t>
  </si>
  <si>
    <t>Auxiliar de Tansportación</t>
  </si>
  <si>
    <t xml:space="preserve">Dpto. Financiero </t>
  </si>
  <si>
    <t xml:space="preserve">Nestina Contreras Rosario </t>
  </si>
  <si>
    <t xml:space="preserve">Enc. Dpto. Financiero </t>
  </si>
  <si>
    <t xml:space="preserve">División de Tesoreria </t>
  </si>
  <si>
    <t>Boletera</t>
  </si>
  <si>
    <t xml:space="preserve">Albania Yocasta Pimentel Gil </t>
  </si>
  <si>
    <t xml:space="preserve">Enc. División de Tesoreria </t>
  </si>
  <si>
    <t>Noemí Montero Martes</t>
  </si>
  <si>
    <t xml:space="preserve">Secretario </t>
  </si>
  <si>
    <t>División de Conservación</t>
  </si>
  <si>
    <t xml:space="preserve">Dpto. de Botánica </t>
  </si>
  <si>
    <t>Jardinero I</t>
  </si>
  <si>
    <t xml:space="preserve">Juan Carlos Pimentel Soto </t>
  </si>
  <si>
    <t>Paloma Scarlet Dilone Merejo</t>
  </si>
  <si>
    <t>Ferneli Montero Otaño</t>
  </si>
  <si>
    <t xml:space="preserve">Supervisor de Jardineros </t>
  </si>
  <si>
    <t>Pelegrina Bueno Marmolejo</t>
  </si>
  <si>
    <t>Antonio De Los Santos</t>
  </si>
  <si>
    <t>Tony Montero Montero</t>
  </si>
  <si>
    <t>Luis Eduardo Saldaña Polanco</t>
  </si>
  <si>
    <t>Humberto Montero Montero</t>
  </si>
  <si>
    <t>Luigui Alberto Arvelo Camilo</t>
  </si>
  <si>
    <t>Benerado De Oleo Encarnación</t>
  </si>
  <si>
    <t>División de Vivero</t>
  </si>
  <si>
    <t xml:space="preserve">Sub Director </t>
  </si>
  <si>
    <t>Teodoro Clase García</t>
  </si>
  <si>
    <t>Taxonomo</t>
  </si>
  <si>
    <t>Técnico de Conservación</t>
  </si>
  <si>
    <t>Yommi Yaciel Piña Mancebo</t>
  </si>
  <si>
    <t xml:space="preserve">División de Herbario </t>
  </si>
  <si>
    <t xml:space="preserve">Técnico de Herbario </t>
  </si>
  <si>
    <t xml:space="preserve">Enc. División de Herbario </t>
  </si>
  <si>
    <t>Wilkin Rafael Encarnación Castillo</t>
  </si>
  <si>
    <t>Enc. División de Banco de Semillas</t>
  </si>
  <si>
    <t xml:space="preserve">Betsaida Cabrera García </t>
  </si>
  <si>
    <t xml:space="preserve">Enc. Dpto. de Horticultura </t>
  </si>
  <si>
    <t>Enc. División de Vivero</t>
  </si>
  <si>
    <t>Francis Claritza Grullon Peña</t>
  </si>
  <si>
    <t>División de Cultivo In Vitro</t>
  </si>
  <si>
    <t>Dpto. Horticultura</t>
  </si>
  <si>
    <t xml:space="preserve">Enc. División de Cultivo In Vitro </t>
  </si>
  <si>
    <t xml:space="preserve">Yennyfeer Paredes Carpio </t>
  </si>
  <si>
    <t xml:space="preserve">Enc. Sección Libre Acceso A La Información Pública </t>
  </si>
  <si>
    <t xml:space="preserve">Adeleidy Tavera García </t>
  </si>
  <si>
    <t>Maridalia Tejeda Pérez</t>
  </si>
  <si>
    <t>Manuel Antonio Rincón</t>
  </si>
  <si>
    <t>Juan Bautista Báez Báez</t>
  </si>
  <si>
    <t>Felix María De La Cruz</t>
  </si>
  <si>
    <t>Felix Uben Martínez</t>
  </si>
  <si>
    <t>Santa A. Pina Jiménez</t>
  </si>
  <si>
    <t xml:space="preserve">Ubaldina Del Pilar Urbáez Tejada </t>
  </si>
  <si>
    <t>Evelyn González</t>
  </si>
  <si>
    <t>Maria Altagracia Vargas Rodríguez</t>
  </si>
  <si>
    <t xml:space="preserve">Juan Francisco Rodríguez Valdez </t>
  </si>
  <si>
    <t xml:space="preserve">Ana Francisca Sánchez Suero </t>
  </si>
  <si>
    <t>Gina Carolina Pérez Amparo</t>
  </si>
  <si>
    <t xml:space="preserve">Natanael Rodríguez Nolasco </t>
  </si>
  <si>
    <t>Gicela Pérez</t>
  </si>
  <si>
    <t xml:space="preserve">Minerva Altagracia Martínez Luna </t>
  </si>
  <si>
    <t>Cristina Mora Sánchez</t>
  </si>
  <si>
    <t xml:space="preserve">Juana Francisca Pérez Carvajal </t>
  </si>
  <si>
    <t xml:space="preserve">Doris Hernández </t>
  </si>
  <si>
    <t>Rafael Librado González Santa</t>
  </si>
  <si>
    <t>Cristina Jiménez Bello</t>
  </si>
  <si>
    <t>Linora González González</t>
  </si>
  <si>
    <t xml:space="preserve">Deivi Ramón Beato Contreras </t>
  </si>
  <si>
    <t>Pedro Toribio López</t>
  </si>
  <si>
    <t>Domingo Amadeo García Batista</t>
  </si>
  <si>
    <t xml:space="preserve">Franklin Félix Ruíz </t>
  </si>
  <si>
    <t>Claudio Rodríguez</t>
  </si>
  <si>
    <t>Wadys Bartolo Sánchez Mejia</t>
  </si>
  <si>
    <t>Roberto Mora Sánchez</t>
  </si>
  <si>
    <t>Francisco José Jiménez Rodríguez</t>
  </si>
  <si>
    <t>Elizabeth Séptimo Brand</t>
  </si>
  <si>
    <t>Carmen Marlen Peguero Báez</t>
  </si>
  <si>
    <t xml:space="preserve">Claritza De Los Santos Rodríguez </t>
  </si>
  <si>
    <t>Yuraisy Mariely Rodríguez</t>
  </si>
  <si>
    <t>Zoilo Rafael Richardson López</t>
  </si>
  <si>
    <t>Maria Rafaela Castillo Martínez</t>
  </si>
  <si>
    <t xml:space="preserve">Lilian Alcántara De Los Santos </t>
  </si>
  <si>
    <t>Daisy Margarita Pimentel Báez</t>
  </si>
  <si>
    <t>Jacqueline Nolasco Martínez</t>
  </si>
  <si>
    <t>Estela America Nuñez Báez</t>
  </si>
  <si>
    <t>Yokasty Valdez Ramírez</t>
  </si>
  <si>
    <t xml:space="preserve">Jhonatan Báez Abreu </t>
  </si>
  <si>
    <t>Sugeily Esther Mercedes López</t>
  </si>
  <si>
    <t>Emiliano Hernández</t>
  </si>
  <si>
    <t>Mario Melvin González Martínez</t>
  </si>
  <si>
    <t>José Manuel Sánchez</t>
  </si>
  <si>
    <t>José Jimmy Cespedes Bonifacio</t>
  </si>
  <si>
    <t>José Manuel Contreras De La Cruz</t>
  </si>
  <si>
    <t>José Antonio Reynoso De Los Santos</t>
  </si>
  <si>
    <t xml:space="preserve">José Antonio Camilo Encarnación </t>
  </si>
  <si>
    <t>José Antonio Peña</t>
  </si>
  <si>
    <t xml:space="preserve">Xiomis Mabel Nin Alcántra </t>
  </si>
  <si>
    <t>Reymond Alexander González</t>
  </si>
  <si>
    <t>Félix Toribio García Montero</t>
  </si>
  <si>
    <t>Ángel Silvio Crispin Mateo</t>
  </si>
  <si>
    <t>Julio Félix Rámirez Ubri</t>
  </si>
  <si>
    <t>Juan Jiménez Polanco</t>
  </si>
  <si>
    <t>Jesús Ramón Jiménez Aybar</t>
  </si>
  <si>
    <t xml:space="preserve">Félix Manuel Meregildo Róndon </t>
  </si>
  <si>
    <t>Móises Montero Gómez</t>
  </si>
  <si>
    <t>Rosmery Hernández Alfonzo</t>
  </si>
  <si>
    <t xml:space="preserve">Sección Libre Acceso A La Información Pública </t>
  </si>
  <si>
    <t xml:space="preserve">Auxiliar  Libre Acceso A La Información Pública </t>
  </si>
  <si>
    <t xml:space="preserve">Altagracia Celeste Arias Santana </t>
  </si>
  <si>
    <t xml:space="preserve">Andrea Matos Feliz </t>
  </si>
  <si>
    <t xml:space="preserve">Alberto Veloz Ramírez </t>
  </si>
  <si>
    <t>Yomaris Ramírez Ramírez</t>
  </si>
  <si>
    <t xml:space="preserve">Leidy Ramírez Torres </t>
  </si>
  <si>
    <t>Darianny Ramírez Encarnación</t>
  </si>
  <si>
    <t>Roger León Sánchez</t>
  </si>
  <si>
    <t>Darío Encarnación Montero</t>
  </si>
  <si>
    <t>Ileana Michel Pérez Solano</t>
  </si>
  <si>
    <t>Roberto Raúl Grullon Martínez</t>
  </si>
  <si>
    <t>Marcos Stalin Hernández Fortuna</t>
  </si>
  <si>
    <t>Seferino De Jesús Herrera</t>
  </si>
  <si>
    <t>Ana Yris Rodríguez Hernández</t>
  </si>
  <si>
    <t>Julio Cesar Arías</t>
  </si>
  <si>
    <t>Ramón Antonio Fernández Taveras</t>
  </si>
  <si>
    <t>Técnico de Exploración y Taxonomía</t>
  </si>
  <si>
    <t>Eduardo Luis Moya</t>
  </si>
  <si>
    <t>Marianny M. Terrero Encarnación</t>
  </si>
  <si>
    <t>Jose Alejandro Peguero Bussi</t>
  </si>
  <si>
    <t>Electricista</t>
  </si>
  <si>
    <t>Annoris Florentino Encarnación</t>
  </si>
  <si>
    <t>TOTAL DE PRODUCTO: 01</t>
  </si>
  <si>
    <t>Enc. Sección. Biblioteca Especializada</t>
  </si>
  <si>
    <t>Adim Vicente</t>
  </si>
  <si>
    <t>Fijo</t>
  </si>
  <si>
    <t>Estatuto Simplificado</t>
  </si>
  <si>
    <t>Designado</t>
  </si>
  <si>
    <t>Carrera Administrativa</t>
  </si>
  <si>
    <t xml:space="preserve">Enc. División de Diseiño y Mantenimientos de Jardines </t>
  </si>
  <si>
    <t>Leidy Cristina Dicent Ortiz</t>
  </si>
  <si>
    <t>Supervisora de Protocolo y Eventos</t>
  </si>
  <si>
    <t>Enc. División de Conservación</t>
  </si>
  <si>
    <t>Técnico de Cultivo In vitro</t>
  </si>
  <si>
    <t>Cargo de Confianza</t>
  </si>
  <si>
    <t xml:space="preserve">Aux. de Atención Al Ciudadano </t>
  </si>
  <si>
    <t xml:space="preserve">Sub Directora </t>
  </si>
  <si>
    <t xml:space="preserve">Designación </t>
  </si>
  <si>
    <t>Nombre (s) y Apellido (s)</t>
  </si>
  <si>
    <t>AFP</t>
  </si>
  <si>
    <t>ISR</t>
  </si>
  <si>
    <t>SFS</t>
  </si>
  <si>
    <t>S. Neto</t>
  </si>
  <si>
    <t>Femenino</t>
  </si>
  <si>
    <t>Masculino</t>
  </si>
  <si>
    <t xml:space="preserve">Otros Descuentos </t>
  </si>
  <si>
    <t xml:space="preserve">Soporte Técnico Informático </t>
  </si>
  <si>
    <t>Contenido color azul: opcional</t>
  </si>
  <si>
    <t>Enc. Div. De Servicios Generales</t>
  </si>
  <si>
    <t>Técnico En Producion y Manejo de colecciones vivas</t>
  </si>
  <si>
    <t>PRODUCTO: 04</t>
  </si>
  <si>
    <t>TOTAL DE PRODUCTO: 04</t>
  </si>
  <si>
    <t>PRODUCTO: 05</t>
  </si>
  <si>
    <t>TOTAL DE PRODUCTO: 05</t>
  </si>
  <si>
    <t>Género</t>
  </si>
  <si>
    <t>Anicasio Beltre Gregorio</t>
  </si>
  <si>
    <t>Juan Bello Muñoz</t>
  </si>
  <si>
    <t>Branny Cabrera Blanco</t>
  </si>
  <si>
    <t xml:space="preserve">Mervin Frank Cabral De La Cruz </t>
  </si>
  <si>
    <t>TOTALES RD$</t>
  </si>
  <si>
    <t>Nurys Gonzalez Sánchez</t>
  </si>
  <si>
    <t>Roberto Santana González</t>
  </si>
  <si>
    <t xml:space="preserve">León Mora Adames </t>
  </si>
  <si>
    <t xml:space="preserve">Alen Antonio Méndez Paula </t>
  </si>
  <si>
    <t>Kelia Eliza Sánchez Lebrón</t>
  </si>
  <si>
    <t>José Adriano López Y Gómez</t>
  </si>
  <si>
    <t xml:space="preserve">Hipolita Pérez </t>
  </si>
  <si>
    <t>Nuris María Trinidad</t>
  </si>
  <si>
    <t>Tatiana Colón Peña</t>
  </si>
  <si>
    <t>Rafael Nova Jáquez</t>
  </si>
  <si>
    <t>Johanna Raschel Méndez Rodríguez</t>
  </si>
  <si>
    <t>Yolanda Altagracia Méndez Rodríguez</t>
  </si>
  <si>
    <t>Gianna Maitte Pol Báez</t>
  </si>
  <si>
    <t>Greysi Esther Pérez Carvajal</t>
  </si>
  <si>
    <t>Marianela Araujo Pérez</t>
  </si>
  <si>
    <t>Ángel María Rodríguez Velázquez</t>
  </si>
  <si>
    <t xml:space="preserve">Benito Jacinto </t>
  </si>
  <si>
    <t>José Antonio Durán Collado</t>
  </si>
  <si>
    <t>Porfirio Germonsén Galvez</t>
  </si>
  <si>
    <t>Miriam Pineda García</t>
  </si>
  <si>
    <t>María Caridad Novas Reyes</t>
  </si>
  <si>
    <t>Victoria Vásquez Castillo</t>
  </si>
  <si>
    <t>Luisa María Bueno Solano</t>
  </si>
  <si>
    <t>Eugenio Suárez Suárez</t>
  </si>
  <si>
    <t>Pedro Nolasco Suarez Espino</t>
  </si>
  <si>
    <t>Director General</t>
  </si>
  <si>
    <t xml:space="preserve">Fatima Josephan De Los Santos </t>
  </si>
  <si>
    <t>Asistente Del Director</t>
  </si>
  <si>
    <t>Yayson Alexander Tatis Pérez</t>
  </si>
  <si>
    <t>Sub Dirección</t>
  </si>
  <si>
    <t>Enmanuel Zabala Ureña</t>
  </si>
  <si>
    <t>Cruz Oscar Montero Mercado</t>
  </si>
  <si>
    <t>Cristian Rafael Garcia Feliz</t>
  </si>
  <si>
    <t>Operador de Maquinas y Herramientas</t>
  </si>
  <si>
    <t>División de Eventos y Protocolo</t>
  </si>
  <si>
    <t>Enc. División de Técnologia Información y Comunicación (TIC)</t>
  </si>
  <si>
    <t>Enc. División de Eventos y Protocolo</t>
  </si>
  <si>
    <t>Carlos Manuel Aracena</t>
  </si>
  <si>
    <t>Marleny Del Rosario Valerio</t>
  </si>
  <si>
    <t>Carlos Jose Arias De La Cruz</t>
  </si>
  <si>
    <t xml:space="preserve">Antonia De La Cruz Rincón </t>
  </si>
  <si>
    <t>Pedro Arvelo</t>
  </si>
  <si>
    <t>Mensajero Interno</t>
  </si>
  <si>
    <t>Mero Sanchez</t>
  </si>
  <si>
    <t>Mensajero Externo</t>
  </si>
  <si>
    <t>Esther Nairobi Lara Perez</t>
  </si>
  <si>
    <t>Guarionex Collado Adames</t>
  </si>
  <si>
    <t>(1*) Deducción directa en declaración ISR empleados del SUIRPLUS. Rentas hasta RD$416,220.00 estan exentas.</t>
  </si>
  <si>
    <t>(2*) Salario cotizable hasta RD$31,216.00, deducción directa de la declaración TSS del SUIRPLUS.</t>
  </si>
  <si>
    <t>(3*) Salario cotizable hasta RD$79,776.00, deducción directa de la declaración TSS del SUIRPLUS.</t>
  </si>
  <si>
    <t xml:space="preserve">(4*) Deducción directa declaración TSS del SUIRPLUS por registro de dependientes adicionales al SDSS. RD$1,350.12 por cada dependiente adicional registrado.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</si>
  <si>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</si>
  <si>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División de Planificación y Desarrollo</t>
  </si>
  <si>
    <t>Julio Andres Vidal Villa</t>
  </si>
  <si>
    <t>Cleyvi Nina</t>
  </si>
  <si>
    <t xml:space="preserve">Aux. De Serv. A La Información </t>
  </si>
  <si>
    <t>Ana Liz Rodriguez Tejada</t>
  </si>
  <si>
    <t>Augusto Juan De La Cruz</t>
  </si>
  <si>
    <t>Martha Elena Hernandez</t>
  </si>
  <si>
    <t>Juan Gregorio Paulino</t>
  </si>
  <si>
    <t xml:space="preserve">Eduard Yordany Heredia </t>
  </si>
  <si>
    <t>Alexandra Perez Amador</t>
  </si>
  <si>
    <t>Silverio Florentino Cruz</t>
  </si>
  <si>
    <t>Elizabeth Arnaud Galva</t>
  </si>
  <si>
    <t xml:space="preserve">Departamento Financiero </t>
  </si>
  <si>
    <t xml:space="preserve">Jemuel Orlando Alberto </t>
  </si>
  <si>
    <t>Genesis Alexandra Ferreras</t>
  </si>
  <si>
    <t>Recepcionista</t>
  </si>
  <si>
    <t>German Paredes Duarte</t>
  </si>
  <si>
    <t xml:space="preserve">Juan Carlos Rodriguez </t>
  </si>
  <si>
    <t xml:space="preserve">Andres Almanzar </t>
  </si>
  <si>
    <t>Jean Carlos Morel Berroa</t>
  </si>
  <si>
    <t>Pedro Sanchez Montero</t>
  </si>
  <si>
    <t>Elizabeth Altagracia Encarnación</t>
  </si>
  <si>
    <t>Maria Cristina Medrano Aquino</t>
  </si>
  <si>
    <t>Poposa De La Rosa</t>
  </si>
  <si>
    <t>Dahiana Acosta Abreu</t>
  </si>
  <si>
    <t>Severo Sepulveda Vallejo</t>
  </si>
  <si>
    <t>Alexander Ramirez Feliz</t>
  </si>
  <si>
    <t>División Banco de Semillas</t>
  </si>
  <si>
    <t>Anny Mariel Gonzalez Bussi</t>
  </si>
  <si>
    <t>Rosario Martinez</t>
  </si>
  <si>
    <t>Jose Bienvenido De Los Santos</t>
  </si>
  <si>
    <t>Elizabeth De La Cruz Cuevas</t>
  </si>
  <si>
    <t>Yomalys Clarisa Helena</t>
  </si>
  <si>
    <t>Jesus Nuñez Tejada</t>
  </si>
  <si>
    <t>Apolinar Araujo Ortiz</t>
  </si>
  <si>
    <t>Ramon De Leon Carpio</t>
  </si>
  <si>
    <t>Analista de Documentación</t>
  </si>
  <si>
    <t>Sección. Biblioteca Especializada</t>
  </si>
  <si>
    <t>Analista de Educaión Ambiental</t>
  </si>
  <si>
    <t>Angie Josefina Rojas Berroa</t>
  </si>
  <si>
    <t xml:space="preserve">  45V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</si>
  <si>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PRODUCTO: 01 (ACCIONES COMUNES) PRODUCTO: 04 (PRODUCCIÓN) Y 05 (SENSIBILIZACIÓN)</t>
  </si>
  <si>
    <t>Aderliza Altagrcia Mejia Castro</t>
  </si>
  <si>
    <t>Franklin Joel Inoa Collado</t>
  </si>
  <si>
    <t>Roberht Cabrera Sánchez</t>
  </si>
  <si>
    <t>Erik Antonio Almonte Belliard</t>
  </si>
  <si>
    <t>Jacaira Beriguete Santana</t>
  </si>
  <si>
    <t>División de Compras y Contrataciones</t>
  </si>
  <si>
    <t>Esmerlin Yanet De Jesus Montero</t>
  </si>
  <si>
    <t>José Nelson Mejía Mateo</t>
  </si>
  <si>
    <t>José Manuel Gonzalez</t>
  </si>
  <si>
    <t>Johanny Lorenzo Contreras</t>
  </si>
  <si>
    <t>Rafael Holguin Gonzalez</t>
  </si>
  <si>
    <t>Gladys Mireya Rodriguez</t>
  </si>
  <si>
    <t>Nelson Antonio Henrriquez Cepeda</t>
  </si>
  <si>
    <t>Darío Ruben Marte De La Rosa</t>
  </si>
  <si>
    <t>Herrero</t>
  </si>
  <si>
    <t>Luis Alberto Perdomo</t>
  </si>
  <si>
    <t>Maricel Nuñez Bocio</t>
  </si>
  <si>
    <t>Julio Antonio Rodríguez Marte</t>
  </si>
  <si>
    <t>Sandy Miguel Fragoso Hernandez</t>
  </si>
  <si>
    <t>Anibal De Jesus Rodríguez Cuevas</t>
  </si>
  <si>
    <t>Jeffry De La Cruz Nuñez</t>
  </si>
  <si>
    <t xml:space="preserve">Joel Lazala Bosora </t>
  </si>
  <si>
    <t>Ygnacia Perez Sanchez</t>
  </si>
  <si>
    <t>Enc. División De Compras y Contrataciones</t>
  </si>
  <si>
    <t>Auxiliar de Almacén y Suministro</t>
  </si>
  <si>
    <t>CANT. 226</t>
  </si>
  <si>
    <t>NÓMINA CORRESPONDIENTE AL PERSONAL FIJO EN EL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</si>
</sst>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[Red]#,##0.00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b/>
      <sz val="16"/>
      <name val="Times New Roman"/>
      <family val="1"/>
    </font>
    <font>
      <b/>
      <sz val="14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name val="Arial"/>
      <family val="2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name val="Times New Roman"/>
      <family val="1"/>
    </font>
    <font>
      <b/>
      <i/>
      <sz val="14"/>
      <color theme="1"/>
      <name val="Times New Roman"/>
      <family val="1"/>
    </font>
    <font>
      <b/>
      <u/>
      <sz val="16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94">
    <xf numFmtId="0" fontId="0" fillId="0" borderId="0" xfId="0"/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43" fontId="4" fillId="0" borderId="0" xfId="3" applyFont="1" applyAlignment="1">
      <alignment horizontal="left"/>
    </xf>
    <xf numFmtId="43" fontId="9" fillId="0" borderId="0" xfId="0" applyNumberFormat="1" applyFont="1" applyAlignment="1">
      <alignment horizontal="left"/>
    </xf>
    <xf numFmtId="0" fontId="5" fillId="0" borderId="0" xfId="0" applyFont="1" applyAlignment="1">
      <alignment horizontal="left" wrapText="1"/>
    </xf>
    <xf numFmtId="4" fontId="6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 wrapText="1"/>
    </xf>
    <xf numFmtId="164" fontId="14" fillId="2" borderId="1" xfId="2" applyNumberFormat="1" applyFont="1" applyFill="1" applyBorder="1" applyAlignment="1">
      <alignment horizontal="left" wrapText="1"/>
    </xf>
    <xf numFmtId="0" fontId="14" fillId="2" borderId="1" xfId="1" applyFont="1" applyFill="1" applyBorder="1" applyAlignment="1">
      <alignment horizontal="left" wrapText="1"/>
    </xf>
    <xf numFmtId="0" fontId="14" fillId="2" borderId="1" xfId="0" applyNumberFormat="1" applyFont="1" applyFill="1" applyBorder="1" applyAlignment="1">
      <alignment horizontal="left" wrapText="1"/>
    </xf>
    <xf numFmtId="0" fontId="6" fillId="2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7" fillId="2" borderId="0" xfId="0" applyFont="1" applyFill="1" applyBorder="1" applyAlignment="1">
      <alignment horizontal="left" wrapText="1"/>
    </xf>
    <xf numFmtId="0" fontId="7" fillId="2" borderId="0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3" borderId="6" xfId="1" applyFont="1" applyFill="1" applyBorder="1" applyAlignment="1">
      <alignment horizontal="left"/>
    </xf>
    <xf numFmtId="0" fontId="10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0" fontId="0" fillId="0" borderId="0" xfId="0" applyAlignment="1">
      <alignment horizontal="right"/>
    </xf>
    <xf numFmtId="0" fontId="9" fillId="0" borderId="0" xfId="0" applyFont="1" applyAlignment="1">
      <alignment horizontal="center" wrapText="1"/>
    </xf>
    <xf numFmtId="0" fontId="14" fillId="2" borderId="5" xfId="1" applyFont="1" applyFill="1" applyBorder="1" applyAlignment="1">
      <alignment horizontal="center" wrapText="1"/>
    </xf>
    <xf numFmtId="0" fontId="11" fillId="3" borderId="7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43" fontId="0" fillId="0" borderId="0" xfId="0" applyNumberFormat="1" applyAlignment="1">
      <alignment horizontal="center"/>
    </xf>
    <xf numFmtId="43" fontId="13" fillId="0" borderId="0" xfId="0" applyNumberFormat="1" applyFont="1" applyAlignment="1">
      <alignment horizontal="center"/>
    </xf>
    <xf numFmtId="164" fontId="14" fillId="2" borderId="1" xfId="2" applyNumberFormat="1" applyFont="1" applyFill="1" applyBorder="1" applyAlignment="1">
      <alignment horizontal="center" wrapText="1"/>
    </xf>
    <xf numFmtId="164" fontId="11" fillId="3" borderId="1" xfId="2" applyNumberFormat="1" applyFont="1" applyFill="1" applyBorder="1" applyAlignment="1">
      <alignment horizontal="center" wrapText="1"/>
    </xf>
    <xf numFmtId="164" fontId="14" fillId="2" borderId="5" xfId="2" applyNumberFormat="1" applyFont="1" applyFill="1" applyBorder="1" applyAlignment="1">
      <alignment horizontal="center" wrapText="1"/>
    </xf>
    <xf numFmtId="164" fontId="11" fillId="3" borderId="5" xfId="2" applyNumberFormat="1" applyFont="1" applyFill="1" applyBorder="1" applyAlignment="1">
      <alignment horizontal="center" wrapText="1"/>
    </xf>
    <xf numFmtId="164" fontId="8" fillId="5" borderId="1" xfId="0" applyNumberFormat="1" applyFont="1" applyFill="1" applyBorder="1" applyAlignment="1">
      <alignment horizontal="center"/>
    </xf>
    <xf numFmtId="43" fontId="4" fillId="0" borderId="0" xfId="3" applyFont="1" applyAlignment="1">
      <alignment horizontal="center"/>
    </xf>
    <xf numFmtId="164" fontId="0" fillId="0" borderId="0" xfId="0" applyNumberFormat="1" applyAlignment="1">
      <alignment horizontal="center"/>
    </xf>
    <xf numFmtId="43" fontId="9" fillId="0" borderId="0" xfId="0" applyNumberFormat="1" applyFont="1" applyAlignment="1">
      <alignment horizontal="center"/>
    </xf>
    <xf numFmtId="0" fontId="0" fillId="2" borderId="0" xfId="0" applyFill="1" applyAlignment="1">
      <alignment horizontal="center"/>
    </xf>
    <xf numFmtId="0" fontId="13" fillId="2" borderId="0" xfId="0" applyFon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5" fillId="0" borderId="0" xfId="0" applyFont="1" applyAlignment="1">
      <alignment wrapText="1"/>
    </xf>
    <xf numFmtId="0" fontId="11" fillId="3" borderId="5" xfId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6" fillId="2" borderId="0" xfId="0" applyFont="1" applyFill="1" applyAlignment="1"/>
    <xf numFmtId="0" fontId="6" fillId="2" borderId="0" xfId="0" applyFont="1" applyFill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6" fillId="2" borderId="0" xfId="0" applyFont="1" applyFill="1" applyAlignment="1">
      <alignment vertical="center"/>
    </xf>
    <xf numFmtId="0" fontId="11" fillId="3" borderId="6" xfId="1" applyFont="1" applyFill="1" applyBorder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center"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0" fillId="0" borderId="0" xfId="0" applyAlignment="1">
      <alignment horizontal="left" wrapText="1"/>
    </xf>
    <xf numFmtId="164" fontId="11" fillId="3" borderId="7" xfId="1" applyNumberFormat="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43" fontId="11" fillId="4" borderId="3" xfId="3" applyFont="1" applyFill="1" applyBorder="1" applyAlignment="1">
      <alignment horizontal="center" wrapText="1"/>
    </xf>
    <xf numFmtId="43" fontId="11" fillId="4" borderId="2" xfId="3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left"/>
    </xf>
    <xf numFmtId="0" fontId="8" fillId="5" borderId="6" xfId="0" applyFont="1" applyFill="1" applyBorder="1" applyAlignment="1">
      <alignment horizontal="left"/>
    </xf>
    <xf numFmtId="0" fontId="8" fillId="5" borderId="7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43" fontId="11" fillId="4" borderId="8" xfId="3" applyNumberFormat="1" applyFont="1" applyFill="1" applyBorder="1" applyAlignment="1">
      <alignment horizontal="center"/>
    </xf>
    <xf numFmtId="43" fontId="11" fillId="4" borderId="9" xfId="3" applyNumberFormat="1" applyFont="1" applyFill="1" applyBorder="1" applyAlignment="1">
      <alignment horizontal="center"/>
    </xf>
    <xf numFmtId="43" fontId="11" fillId="4" borderId="8" xfId="3" applyFont="1" applyFill="1" applyBorder="1" applyAlignment="1">
      <alignment horizontal="center"/>
    </xf>
    <xf numFmtId="43" fontId="11" fillId="4" borderId="9" xfId="3" applyFont="1" applyFill="1" applyBorder="1" applyAlignment="1">
      <alignment horizontal="center"/>
    </xf>
    <xf numFmtId="43" fontId="11" fillId="4" borderId="1" xfId="3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5" borderId="5" xfId="0" applyFont="1" applyFill="1" applyBorder="1" applyAlignment="1">
      <alignment horizontal="left" vertical="center"/>
    </xf>
    <xf numFmtId="0" fontId="8" fillId="5" borderId="7" xfId="0" applyFont="1" applyFill="1" applyBorder="1" applyAlignment="1">
      <alignment horizontal="left" vertical="center"/>
    </xf>
    <xf numFmtId="0" fontId="11" fillId="3" borderId="3" xfId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11" fillId="4" borderId="3" xfId="1" applyFont="1" applyFill="1" applyBorder="1" applyAlignment="1">
      <alignment horizontal="center" wrapText="1"/>
    </xf>
    <xf numFmtId="0" fontId="11" fillId="4" borderId="2" xfId="1" applyFont="1" applyFill="1" applyBorder="1" applyAlignment="1">
      <alignment horizontal="center" wrapText="1"/>
    </xf>
    <xf numFmtId="43" fontId="11" fillId="4" borderId="3" xfId="3" applyFont="1" applyFill="1" applyBorder="1" applyAlignment="1">
      <alignment horizontal="center"/>
    </xf>
    <xf numFmtId="43" fontId="11" fillId="4" borderId="2" xfId="3" applyFont="1" applyFill="1" applyBorder="1" applyAlignment="1">
      <alignment horizontal="center"/>
    </xf>
    <xf numFmtId="0" fontId="6" fillId="3" borderId="0" xfId="0" applyFont="1" applyFill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16" fillId="2" borderId="0" xfId="0" applyFont="1" applyFill="1" applyAlignment="1">
      <alignment horizontal="left"/>
    </xf>
  </cellXfs>
  <cellStyles count="4">
    <cellStyle name="Comma" xfId="3" builtinId="3"/>
    <cellStyle name="Millares 2 2" xfId="2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892969</xdr:colOff>
      <xdr:row>250</xdr:row>
      <xdr:rowOff>0</xdr:rowOff>
    </xdr:from>
    <xdr:to>
      <xdr:col>11</xdr:col>
      <xdr:colOff>416718</xdr:colOff>
      <xdr:row>250</xdr:row>
      <xdr:rowOff>0</xdr:rowOff>
    </xdr:to>
    <xdr:cxnSp macro="">
      <xdr:nvCxnSpPr>
        <xdr:cNvPr id="2" name="3 Conector recto"/>
        <xdr:cNvCxnSpPr/>
      </xdr:nvCxnSpPr>
      <xdr:spPr>
        <a:xfrm>
          <a:off x="12084844" y="102000844"/>
          <a:ext cx="2845593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20637</xdr:colOff>
      <xdr:row>249</xdr:row>
      <xdr:rowOff>271566</xdr:rowOff>
    </xdr:from>
    <xdr:to>
      <xdr:col>2</xdr:col>
      <xdr:colOff>678655</xdr:colOff>
      <xdr:row>249</xdr:row>
      <xdr:rowOff>273843</xdr:rowOff>
    </xdr:to>
    <xdr:cxnSp macro="">
      <xdr:nvCxnSpPr>
        <xdr:cNvPr id="3" name="5 Conector recto"/>
        <xdr:cNvCxnSpPr/>
      </xdr:nvCxnSpPr>
      <xdr:spPr>
        <a:xfrm>
          <a:off x="20637" y="101998566"/>
          <a:ext cx="3503612" cy="227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4</xdr:col>
      <xdr:colOff>599823</xdr:colOff>
      <xdr:row>0</xdr:row>
      <xdr:rowOff>0</xdr:rowOff>
    </xdr:from>
    <xdr:ext cx="3109913" cy="1414337"/>
    <xdr:pic>
      <xdr:nvPicPr>
        <xdr:cNvPr id="4" name="4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5007" y="0"/>
          <a:ext cx="3109913" cy="1414337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0"/>
  <sheetViews>
    <sheetView tabSelected="1" zoomScale="95" zoomScaleNormal="95" workbookViewId="0">
      <selection activeCell="C9" sqref="C9:C10"/>
    </sheetView>
  </sheetViews>
  <sheetFormatPr defaultRowHeight="21.95" customHeight="1" x14ac:dyDescent="0.25"/>
  <cols>
    <col min="1" max="1" width="6.42578125" style="35" customWidth="1"/>
    <col min="2" max="2" width="36.28515625" style="66" customWidth="1"/>
    <col min="3" max="3" width="14.42578125" style="21" customWidth="1"/>
    <col min="4" max="4" width="29.5703125" style="21" customWidth="1"/>
    <col min="5" max="5" width="28.85546875" style="21" customWidth="1"/>
    <col min="6" max="6" width="17.85546875" style="35" customWidth="1"/>
    <col min="7" max="7" width="21.140625" style="35" customWidth="1"/>
    <col min="8" max="8" width="14.42578125" style="37" customWidth="1"/>
    <col min="9" max="9" width="15.5703125" style="47" customWidth="1"/>
    <col min="10" max="10" width="18" style="35" customWidth="1"/>
    <col min="11" max="11" width="16.28515625" style="35" customWidth="1"/>
    <col min="12" max="12" width="21.140625" style="35" customWidth="1"/>
    <col min="13" max="16384" width="9.140625" style="29"/>
  </cols>
  <sheetData>
    <row r="1" spans="1:12" ht="21.95" customHeight="1" x14ac:dyDescent="0.35">
      <c r="B1" s="20"/>
      <c r="C1" s="8"/>
      <c r="D1" s="20"/>
      <c r="E1" s="20"/>
      <c r="F1" s="30"/>
      <c r="G1" s="36"/>
    </row>
    <row r="2" spans="1:12" ht="21.95" customHeight="1" x14ac:dyDescent="0.35">
      <c r="B2" s="20"/>
      <c r="C2" s="8"/>
      <c r="D2" s="20"/>
      <c r="E2" s="20"/>
      <c r="F2" s="30"/>
      <c r="G2" s="36"/>
    </row>
    <row r="3" spans="1:12" ht="21.95" customHeight="1" x14ac:dyDescent="0.35">
      <c r="B3" s="20"/>
      <c r="C3" s="8"/>
      <c r="D3" s="22"/>
      <c r="E3" s="20"/>
      <c r="F3" s="5"/>
      <c r="G3" s="36"/>
    </row>
    <row r="4" spans="1:12" ht="21.95" customHeight="1" x14ac:dyDescent="0.35">
      <c r="A4" s="52"/>
      <c r="B4" s="23"/>
      <c r="C4" s="8"/>
      <c r="D4" s="20"/>
      <c r="E4" s="23"/>
      <c r="F4" s="30"/>
      <c r="G4" s="36"/>
    </row>
    <row r="5" spans="1:12" ht="21.95" customHeight="1" x14ac:dyDescent="0.3">
      <c r="A5" s="13"/>
      <c r="B5" s="24"/>
      <c r="C5" s="14"/>
      <c r="D5" s="24"/>
      <c r="E5" s="25"/>
      <c r="F5" s="15" t="s">
        <v>9</v>
      </c>
      <c r="G5" s="13" t="s">
        <v>294</v>
      </c>
      <c r="H5" s="38"/>
      <c r="I5" s="48"/>
      <c r="J5" s="13"/>
      <c r="K5" s="13"/>
      <c r="L5" s="13"/>
    </row>
    <row r="6" spans="1:12" ht="21.95" customHeight="1" x14ac:dyDescent="0.35">
      <c r="A6" s="68" t="s">
        <v>8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</row>
    <row r="7" spans="1:12" ht="21.95" customHeight="1" x14ac:dyDescent="0.35">
      <c r="A7" s="68" t="s">
        <v>363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</row>
    <row r="8" spans="1:12" ht="21.95" customHeight="1" x14ac:dyDescent="0.35">
      <c r="A8" s="82" t="s">
        <v>336</v>
      </c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</row>
    <row r="9" spans="1:12" s="35" customFormat="1" ht="21.95" customHeight="1" x14ac:dyDescent="0.25">
      <c r="A9" s="85" t="s">
        <v>4</v>
      </c>
      <c r="B9" s="87" t="s">
        <v>221</v>
      </c>
      <c r="C9" s="89" t="s">
        <v>237</v>
      </c>
      <c r="D9" s="87" t="s">
        <v>2</v>
      </c>
      <c r="E9" s="87" t="s">
        <v>0</v>
      </c>
      <c r="F9" s="87" t="s">
        <v>3</v>
      </c>
      <c r="G9" s="79" t="s">
        <v>1</v>
      </c>
      <c r="H9" s="77" t="s">
        <v>222</v>
      </c>
      <c r="I9" s="77" t="s">
        <v>223</v>
      </c>
      <c r="J9" s="79" t="s">
        <v>224</v>
      </c>
      <c r="K9" s="69" t="s">
        <v>228</v>
      </c>
      <c r="L9" s="81" t="s">
        <v>225</v>
      </c>
    </row>
    <row r="10" spans="1:12" s="35" customFormat="1" ht="21.95" customHeight="1" x14ac:dyDescent="0.25">
      <c r="A10" s="86"/>
      <c r="B10" s="88"/>
      <c r="C10" s="90"/>
      <c r="D10" s="88"/>
      <c r="E10" s="88"/>
      <c r="F10" s="88"/>
      <c r="G10" s="80"/>
      <c r="H10" s="78"/>
      <c r="I10" s="78"/>
      <c r="J10" s="80"/>
      <c r="K10" s="70"/>
      <c r="L10" s="81"/>
    </row>
    <row r="11" spans="1:12" ht="21.95" customHeight="1" x14ac:dyDescent="0.3">
      <c r="A11" s="74" t="s">
        <v>24</v>
      </c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6"/>
    </row>
    <row r="12" spans="1:12" ht="18.75" x14ac:dyDescent="0.3">
      <c r="A12" s="53">
        <v>1</v>
      </c>
      <c r="B12" s="17" t="s">
        <v>267</v>
      </c>
      <c r="C12" s="16" t="s">
        <v>227</v>
      </c>
      <c r="D12" s="17" t="s">
        <v>268</v>
      </c>
      <c r="E12" s="17" t="s">
        <v>18</v>
      </c>
      <c r="F12" s="31" t="s">
        <v>220</v>
      </c>
      <c r="G12" s="39">
        <v>200000</v>
      </c>
      <c r="H12" s="39">
        <f t="shared" ref="H12:H75" si="0">+G12*2.87%</f>
        <v>5740</v>
      </c>
      <c r="I12" s="39">
        <v>35911.919999999998</v>
      </c>
      <c r="J12" s="39">
        <f t="shared" ref="J12:J75" si="1">+G12*3.04%</f>
        <v>6080</v>
      </c>
      <c r="K12" s="39">
        <v>25</v>
      </c>
      <c r="L12" s="39">
        <f t="shared" ref="L12:L75" si="2">+G12-H12-I12-J12-K12</f>
        <v>152243.08000000002</v>
      </c>
    </row>
    <row r="13" spans="1:12" ht="18.75" x14ac:dyDescent="0.3">
      <c r="A13" s="53">
        <v>2</v>
      </c>
      <c r="B13" s="17" t="s">
        <v>243</v>
      </c>
      <c r="C13" s="16" t="s">
        <v>226</v>
      </c>
      <c r="D13" s="17" t="s">
        <v>219</v>
      </c>
      <c r="E13" s="17" t="s">
        <v>18</v>
      </c>
      <c r="F13" s="31" t="s">
        <v>220</v>
      </c>
      <c r="G13" s="39">
        <v>110000</v>
      </c>
      <c r="H13" s="39">
        <f t="shared" si="0"/>
        <v>3157</v>
      </c>
      <c r="I13" s="39">
        <v>14457.62</v>
      </c>
      <c r="J13" s="39">
        <f t="shared" si="1"/>
        <v>3344</v>
      </c>
      <c r="K13" s="39">
        <v>25</v>
      </c>
      <c r="L13" s="39">
        <f t="shared" si="2"/>
        <v>89016.38</v>
      </c>
    </row>
    <row r="14" spans="1:12" ht="37.5" x14ac:dyDescent="0.3">
      <c r="A14" s="53">
        <v>3</v>
      </c>
      <c r="B14" s="17" t="s">
        <v>269</v>
      </c>
      <c r="C14" s="16" t="s">
        <v>226</v>
      </c>
      <c r="D14" s="17" t="s">
        <v>270</v>
      </c>
      <c r="E14" s="17" t="s">
        <v>18</v>
      </c>
      <c r="F14" s="31" t="s">
        <v>217</v>
      </c>
      <c r="G14" s="39">
        <v>40000</v>
      </c>
      <c r="H14" s="39">
        <f t="shared" si="0"/>
        <v>1148</v>
      </c>
      <c r="I14" s="39">
        <v>442.65</v>
      </c>
      <c r="J14" s="39">
        <f t="shared" si="1"/>
        <v>1216</v>
      </c>
      <c r="K14" s="39">
        <v>25</v>
      </c>
      <c r="L14" s="39">
        <f t="shared" si="2"/>
        <v>37168.35</v>
      </c>
    </row>
    <row r="15" spans="1:12" ht="37.5" x14ac:dyDescent="0.3">
      <c r="A15" s="53">
        <v>4</v>
      </c>
      <c r="B15" s="17" t="s">
        <v>254</v>
      </c>
      <c r="C15" s="16" t="s">
        <v>226</v>
      </c>
      <c r="D15" s="17" t="s">
        <v>331</v>
      </c>
      <c r="E15" s="17" t="s">
        <v>332</v>
      </c>
      <c r="F15" s="31" t="s">
        <v>211</v>
      </c>
      <c r="G15" s="39">
        <v>31500</v>
      </c>
      <c r="H15" s="39">
        <f t="shared" si="0"/>
        <v>904.05</v>
      </c>
      <c r="I15" s="39">
        <v>0</v>
      </c>
      <c r="J15" s="39">
        <f t="shared" si="1"/>
        <v>957.6</v>
      </c>
      <c r="K15" s="39">
        <v>25</v>
      </c>
      <c r="L15" s="39">
        <f t="shared" si="2"/>
        <v>29613.350000000002</v>
      </c>
    </row>
    <row r="16" spans="1:12" ht="37.5" x14ac:dyDescent="0.3">
      <c r="A16" s="53">
        <v>5</v>
      </c>
      <c r="B16" s="17" t="s">
        <v>188</v>
      </c>
      <c r="C16" s="16" t="s">
        <v>226</v>
      </c>
      <c r="D16" s="17" t="s">
        <v>333</v>
      </c>
      <c r="E16" s="17" t="s">
        <v>15</v>
      </c>
      <c r="F16" s="31" t="s">
        <v>211</v>
      </c>
      <c r="G16" s="39">
        <v>31500</v>
      </c>
      <c r="H16" s="39">
        <f t="shared" si="0"/>
        <v>904.05</v>
      </c>
      <c r="I16" s="39">
        <v>0</v>
      </c>
      <c r="J16" s="39">
        <f t="shared" si="1"/>
        <v>957.6</v>
      </c>
      <c r="K16" s="39">
        <v>25</v>
      </c>
      <c r="L16" s="39">
        <f t="shared" si="2"/>
        <v>29613.350000000002</v>
      </c>
    </row>
    <row r="17" spans="1:12" ht="37.5" x14ac:dyDescent="0.3">
      <c r="A17" s="53">
        <v>6</v>
      </c>
      <c r="B17" s="17" t="s">
        <v>48</v>
      </c>
      <c r="C17" s="16" t="s">
        <v>226</v>
      </c>
      <c r="D17" s="17" t="s">
        <v>47</v>
      </c>
      <c r="E17" s="17" t="s">
        <v>46</v>
      </c>
      <c r="F17" s="31" t="s">
        <v>211</v>
      </c>
      <c r="G17" s="39">
        <v>36000</v>
      </c>
      <c r="H17" s="39">
        <f t="shared" si="0"/>
        <v>1033.2</v>
      </c>
      <c r="I17" s="39">
        <v>0</v>
      </c>
      <c r="J17" s="39">
        <f t="shared" si="1"/>
        <v>1094.4000000000001</v>
      </c>
      <c r="K17" s="39">
        <v>25</v>
      </c>
      <c r="L17" s="39">
        <f t="shared" si="2"/>
        <v>33847.4</v>
      </c>
    </row>
    <row r="18" spans="1:12" ht="37.5" x14ac:dyDescent="0.3">
      <c r="A18" s="53">
        <v>7</v>
      </c>
      <c r="B18" s="17" t="s">
        <v>192</v>
      </c>
      <c r="C18" s="16" t="s">
        <v>226</v>
      </c>
      <c r="D18" s="17" t="s">
        <v>41</v>
      </c>
      <c r="E18" s="17" t="s">
        <v>51</v>
      </c>
      <c r="F18" s="31" t="s">
        <v>211</v>
      </c>
      <c r="G18" s="39">
        <v>26250</v>
      </c>
      <c r="H18" s="39">
        <f t="shared" si="0"/>
        <v>753.375</v>
      </c>
      <c r="I18" s="39">
        <v>0</v>
      </c>
      <c r="J18" s="39">
        <f t="shared" si="1"/>
        <v>798</v>
      </c>
      <c r="K18" s="39">
        <v>25</v>
      </c>
      <c r="L18" s="39">
        <f t="shared" si="2"/>
        <v>24673.625</v>
      </c>
    </row>
    <row r="19" spans="1:12" ht="56.25" x14ac:dyDescent="0.3">
      <c r="A19" s="53">
        <v>8</v>
      </c>
      <c r="B19" s="17" t="s">
        <v>359</v>
      </c>
      <c r="C19" s="16" t="s">
        <v>227</v>
      </c>
      <c r="D19" s="17" t="s">
        <v>360</v>
      </c>
      <c r="E19" s="17" t="s">
        <v>51</v>
      </c>
      <c r="F19" s="31" t="s">
        <v>211</v>
      </c>
      <c r="G19" s="39">
        <v>51000</v>
      </c>
      <c r="H19" s="39">
        <f t="shared" si="0"/>
        <v>1463.7</v>
      </c>
      <c r="I19" s="39">
        <v>1995.14</v>
      </c>
      <c r="J19" s="39">
        <f t="shared" si="1"/>
        <v>1550.4</v>
      </c>
      <c r="K19" s="39">
        <v>25</v>
      </c>
      <c r="L19" s="39">
        <f t="shared" si="2"/>
        <v>45965.760000000002</v>
      </c>
    </row>
    <row r="20" spans="1:12" ht="41.25" customHeight="1" x14ac:dyDescent="0.3">
      <c r="A20" s="53">
        <v>9</v>
      </c>
      <c r="B20" s="17" t="s">
        <v>255</v>
      </c>
      <c r="C20" s="16" t="s">
        <v>226</v>
      </c>
      <c r="D20" s="17" t="s">
        <v>215</v>
      </c>
      <c r="E20" s="17" t="s">
        <v>88</v>
      </c>
      <c r="F20" s="31" t="s">
        <v>211</v>
      </c>
      <c r="G20" s="39">
        <v>51000</v>
      </c>
      <c r="H20" s="39">
        <f t="shared" si="0"/>
        <v>1463.7</v>
      </c>
      <c r="I20" s="39">
        <v>1995.14</v>
      </c>
      <c r="J20" s="39">
        <f t="shared" si="1"/>
        <v>1550.4</v>
      </c>
      <c r="K20" s="39">
        <v>25</v>
      </c>
      <c r="L20" s="39">
        <f t="shared" si="2"/>
        <v>45965.760000000002</v>
      </c>
    </row>
    <row r="21" spans="1:12" ht="37.5" x14ac:dyDescent="0.3">
      <c r="A21" s="53">
        <v>10</v>
      </c>
      <c r="B21" s="17" t="s">
        <v>122</v>
      </c>
      <c r="C21" s="16" t="s">
        <v>226</v>
      </c>
      <c r="D21" s="17" t="s">
        <v>279</v>
      </c>
      <c r="E21" s="17" t="s">
        <v>18</v>
      </c>
      <c r="F21" s="31" t="s">
        <v>211</v>
      </c>
      <c r="G21" s="39">
        <v>51000</v>
      </c>
      <c r="H21" s="39">
        <f t="shared" si="0"/>
        <v>1463.7</v>
      </c>
      <c r="I21" s="39">
        <v>1792.62</v>
      </c>
      <c r="J21" s="39">
        <f t="shared" si="1"/>
        <v>1550.4</v>
      </c>
      <c r="K21" s="39">
        <v>25</v>
      </c>
      <c r="L21" s="39">
        <f t="shared" si="2"/>
        <v>46168.28</v>
      </c>
    </row>
    <row r="22" spans="1:12" ht="37.5" x14ac:dyDescent="0.3">
      <c r="A22" s="53">
        <v>11</v>
      </c>
      <c r="B22" s="17" t="s">
        <v>185</v>
      </c>
      <c r="C22" s="16" t="s">
        <v>226</v>
      </c>
      <c r="D22" s="17" t="s">
        <v>84</v>
      </c>
      <c r="E22" s="17" t="s">
        <v>78</v>
      </c>
      <c r="F22" s="31" t="s">
        <v>211</v>
      </c>
      <c r="G22" s="39">
        <v>51000</v>
      </c>
      <c r="H22" s="39">
        <f t="shared" si="0"/>
        <v>1463.7</v>
      </c>
      <c r="I22" s="39">
        <v>1995.14</v>
      </c>
      <c r="J22" s="39">
        <f t="shared" si="1"/>
        <v>1550.4</v>
      </c>
      <c r="K22" s="39">
        <v>25</v>
      </c>
      <c r="L22" s="39">
        <f t="shared" si="2"/>
        <v>45965.760000000002</v>
      </c>
    </row>
    <row r="23" spans="1:12" ht="37.5" x14ac:dyDescent="0.3">
      <c r="A23" s="53">
        <v>12</v>
      </c>
      <c r="B23" s="17" t="s">
        <v>79</v>
      </c>
      <c r="C23" s="16" t="s">
        <v>226</v>
      </c>
      <c r="D23" s="17" t="s">
        <v>80</v>
      </c>
      <c r="E23" s="17" t="s">
        <v>18</v>
      </c>
      <c r="F23" s="31" t="s">
        <v>211</v>
      </c>
      <c r="G23" s="39">
        <v>85000</v>
      </c>
      <c r="H23" s="39">
        <f t="shared" si="0"/>
        <v>2439.5</v>
      </c>
      <c r="I23" s="39">
        <v>8239.4599999999991</v>
      </c>
      <c r="J23" s="39">
        <f t="shared" si="1"/>
        <v>2584</v>
      </c>
      <c r="K23" s="39">
        <v>25</v>
      </c>
      <c r="L23" s="39">
        <f t="shared" si="2"/>
        <v>71712.040000000008</v>
      </c>
    </row>
    <row r="24" spans="1:12" ht="56.25" x14ac:dyDescent="0.3">
      <c r="A24" s="53">
        <v>13</v>
      </c>
      <c r="B24" s="17" t="s">
        <v>119</v>
      </c>
      <c r="C24" s="16" t="s">
        <v>226</v>
      </c>
      <c r="D24" s="17" t="s">
        <v>120</v>
      </c>
      <c r="E24" s="17" t="s">
        <v>18</v>
      </c>
      <c r="F24" s="31" t="s">
        <v>211</v>
      </c>
      <c r="G24" s="39">
        <v>31500</v>
      </c>
      <c r="H24" s="39">
        <f t="shared" si="0"/>
        <v>904.05</v>
      </c>
      <c r="I24" s="39">
        <v>0</v>
      </c>
      <c r="J24" s="39">
        <f t="shared" si="1"/>
        <v>957.6</v>
      </c>
      <c r="K24" s="39">
        <v>25</v>
      </c>
      <c r="L24" s="39">
        <f t="shared" si="2"/>
        <v>29613.350000000002</v>
      </c>
    </row>
    <row r="25" spans="1:12" ht="37.5" x14ac:dyDescent="0.3">
      <c r="A25" s="53">
        <v>14</v>
      </c>
      <c r="B25" s="17" t="s">
        <v>257</v>
      </c>
      <c r="C25" s="16" t="s">
        <v>226</v>
      </c>
      <c r="D25" s="17" t="s">
        <v>206</v>
      </c>
      <c r="E25" s="17" t="s">
        <v>18</v>
      </c>
      <c r="F25" s="31" t="s">
        <v>211</v>
      </c>
      <c r="G25" s="39">
        <v>31500</v>
      </c>
      <c r="H25" s="39">
        <f t="shared" si="0"/>
        <v>904.05</v>
      </c>
      <c r="I25" s="39">
        <v>0</v>
      </c>
      <c r="J25" s="39">
        <f t="shared" si="1"/>
        <v>957.6</v>
      </c>
      <c r="K25" s="39">
        <v>25</v>
      </c>
      <c r="L25" s="39">
        <f t="shared" si="2"/>
        <v>29613.350000000002</v>
      </c>
    </row>
    <row r="26" spans="1:12" ht="37.5" x14ac:dyDescent="0.3">
      <c r="A26" s="53">
        <v>15</v>
      </c>
      <c r="B26" s="17" t="s">
        <v>213</v>
      </c>
      <c r="C26" s="16" t="s">
        <v>226</v>
      </c>
      <c r="D26" s="17" t="s">
        <v>14</v>
      </c>
      <c r="E26" s="17" t="s">
        <v>10</v>
      </c>
      <c r="F26" s="31" t="s">
        <v>211</v>
      </c>
      <c r="G26" s="39">
        <v>24150</v>
      </c>
      <c r="H26" s="39">
        <f t="shared" si="0"/>
        <v>693.10500000000002</v>
      </c>
      <c r="I26" s="39">
        <v>0</v>
      </c>
      <c r="J26" s="39">
        <f t="shared" si="1"/>
        <v>734.16</v>
      </c>
      <c r="K26" s="39">
        <v>25</v>
      </c>
      <c r="L26" s="39">
        <f t="shared" si="2"/>
        <v>22697.735000000001</v>
      </c>
    </row>
    <row r="27" spans="1:12" ht="37.5" x14ac:dyDescent="0.3">
      <c r="A27" s="53">
        <v>16</v>
      </c>
      <c r="B27" s="17" t="s">
        <v>297</v>
      </c>
      <c r="C27" s="16" t="s">
        <v>226</v>
      </c>
      <c r="D27" s="17" t="s">
        <v>298</v>
      </c>
      <c r="E27" s="17" t="s">
        <v>277</v>
      </c>
      <c r="F27" s="31" t="s">
        <v>209</v>
      </c>
      <c r="G27" s="39">
        <v>20000</v>
      </c>
      <c r="H27" s="39">
        <f t="shared" si="0"/>
        <v>574</v>
      </c>
      <c r="I27" s="39">
        <v>0</v>
      </c>
      <c r="J27" s="39">
        <f t="shared" si="1"/>
        <v>608</v>
      </c>
      <c r="K27" s="39">
        <v>25</v>
      </c>
      <c r="L27" s="39">
        <f t="shared" si="2"/>
        <v>18793</v>
      </c>
    </row>
    <row r="28" spans="1:12" ht="37.5" x14ac:dyDescent="0.3">
      <c r="A28" s="53">
        <v>17</v>
      </c>
      <c r="B28" s="17" t="s">
        <v>190</v>
      </c>
      <c r="C28" s="16" t="s">
        <v>227</v>
      </c>
      <c r="D28" s="17" t="s">
        <v>183</v>
      </c>
      <c r="E28" s="17" t="s">
        <v>182</v>
      </c>
      <c r="F28" s="31" t="s">
        <v>209</v>
      </c>
      <c r="G28" s="39">
        <v>20900</v>
      </c>
      <c r="H28" s="39">
        <f t="shared" si="0"/>
        <v>599.83000000000004</v>
      </c>
      <c r="I28" s="39">
        <v>0</v>
      </c>
      <c r="J28" s="39">
        <f t="shared" si="1"/>
        <v>635.36</v>
      </c>
      <c r="K28" s="39">
        <v>25</v>
      </c>
      <c r="L28" s="39">
        <f t="shared" si="2"/>
        <v>19639.809999999998</v>
      </c>
    </row>
    <row r="29" spans="1:12" ht="37.5" x14ac:dyDescent="0.3">
      <c r="A29" s="53">
        <v>18</v>
      </c>
      <c r="B29" s="17" t="s">
        <v>247</v>
      </c>
      <c r="C29" s="16" t="s">
        <v>226</v>
      </c>
      <c r="D29" s="17" t="s">
        <v>41</v>
      </c>
      <c r="E29" s="17" t="s">
        <v>51</v>
      </c>
      <c r="F29" s="31" t="s">
        <v>209</v>
      </c>
      <c r="G29" s="39">
        <v>23000</v>
      </c>
      <c r="H29" s="39">
        <f t="shared" si="0"/>
        <v>660.1</v>
      </c>
      <c r="I29" s="39">
        <v>0</v>
      </c>
      <c r="J29" s="39">
        <f t="shared" si="1"/>
        <v>699.2</v>
      </c>
      <c r="K29" s="39">
        <v>25</v>
      </c>
      <c r="L29" s="39">
        <f t="shared" si="2"/>
        <v>21615.7</v>
      </c>
    </row>
    <row r="30" spans="1:12" ht="37.5" x14ac:dyDescent="0.3">
      <c r="A30" s="53">
        <v>19</v>
      </c>
      <c r="B30" s="17" t="s">
        <v>308</v>
      </c>
      <c r="C30" s="16" t="s">
        <v>227</v>
      </c>
      <c r="D30" s="17" t="s">
        <v>361</v>
      </c>
      <c r="E30" s="17" t="s">
        <v>51</v>
      </c>
      <c r="F30" s="31" t="s">
        <v>209</v>
      </c>
      <c r="G30" s="39">
        <v>15000</v>
      </c>
      <c r="H30" s="39">
        <f t="shared" si="0"/>
        <v>430.5</v>
      </c>
      <c r="I30" s="39">
        <v>0</v>
      </c>
      <c r="J30" s="39">
        <f t="shared" si="1"/>
        <v>456</v>
      </c>
      <c r="K30" s="39">
        <v>25</v>
      </c>
      <c r="L30" s="39">
        <f t="shared" si="2"/>
        <v>14088.5</v>
      </c>
    </row>
    <row r="31" spans="1:12" ht="37.5" x14ac:dyDescent="0.3">
      <c r="A31" s="53">
        <v>20</v>
      </c>
      <c r="B31" s="17" t="s">
        <v>76</v>
      </c>
      <c r="C31" s="16" t="s">
        <v>227</v>
      </c>
      <c r="D31" s="17" t="s">
        <v>77</v>
      </c>
      <c r="E31" s="17" t="s">
        <v>70</v>
      </c>
      <c r="F31" s="31" t="s">
        <v>209</v>
      </c>
      <c r="G31" s="39">
        <v>20900</v>
      </c>
      <c r="H31" s="39">
        <f t="shared" si="0"/>
        <v>599.83000000000004</v>
      </c>
      <c r="I31" s="39">
        <v>0</v>
      </c>
      <c r="J31" s="39">
        <f t="shared" si="1"/>
        <v>635.36</v>
      </c>
      <c r="K31" s="39">
        <v>25</v>
      </c>
      <c r="L31" s="39">
        <f t="shared" si="2"/>
        <v>19639.809999999998</v>
      </c>
    </row>
    <row r="32" spans="1:12" ht="37.5" x14ac:dyDescent="0.3">
      <c r="A32" s="53">
        <v>21</v>
      </c>
      <c r="B32" s="17" t="s">
        <v>289</v>
      </c>
      <c r="C32" s="16" t="s">
        <v>227</v>
      </c>
      <c r="D32" s="17" t="s">
        <v>77</v>
      </c>
      <c r="E32" s="17" t="s">
        <v>70</v>
      </c>
      <c r="F32" s="31" t="s">
        <v>209</v>
      </c>
      <c r="G32" s="39">
        <v>20900</v>
      </c>
      <c r="H32" s="39">
        <f t="shared" si="0"/>
        <v>599.83000000000004</v>
      </c>
      <c r="I32" s="39">
        <v>0</v>
      </c>
      <c r="J32" s="39">
        <f t="shared" si="1"/>
        <v>635.36</v>
      </c>
      <c r="K32" s="39">
        <v>25</v>
      </c>
      <c r="L32" s="39">
        <f t="shared" si="2"/>
        <v>19639.809999999998</v>
      </c>
    </row>
    <row r="33" spans="1:12" ht="37.5" x14ac:dyDescent="0.3">
      <c r="A33" s="53">
        <v>22</v>
      </c>
      <c r="B33" s="17" t="s">
        <v>358</v>
      </c>
      <c r="C33" s="16" t="s">
        <v>227</v>
      </c>
      <c r="D33" s="17" t="s">
        <v>77</v>
      </c>
      <c r="E33" s="17" t="s">
        <v>70</v>
      </c>
      <c r="F33" s="31" t="s">
        <v>209</v>
      </c>
      <c r="G33" s="39">
        <v>20900</v>
      </c>
      <c r="H33" s="39">
        <f t="shared" si="0"/>
        <v>599.83000000000004</v>
      </c>
      <c r="I33" s="39">
        <v>0</v>
      </c>
      <c r="J33" s="39">
        <f t="shared" si="1"/>
        <v>635.36</v>
      </c>
      <c r="K33" s="39">
        <v>25</v>
      </c>
      <c r="L33" s="39">
        <f t="shared" si="2"/>
        <v>19639.809999999998</v>
      </c>
    </row>
    <row r="34" spans="1:12" ht="42" customHeight="1" x14ac:dyDescent="0.3">
      <c r="A34" s="53">
        <v>23</v>
      </c>
      <c r="B34" s="17" t="s">
        <v>134</v>
      </c>
      <c r="C34" s="16" t="s">
        <v>227</v>
      </c>
      <c r="D34" s="17" t="s">
        <v>55</v>
      </c>
      <c r="E34" s="17" t="s">
        <v>34</v>
      </c>
      <c r="F34" s="31" t="s">
        <v>209</v>
      </c>
      <c r="G34" s="39">
        <v>11000</v>
      </c>
      <c r="H34" s="39">
        <f t="shared" si="0"/>
        <v>315.7</v>
      </c>
      <c r="I34" s="39">
        <v>0</v>
      </c>
      <c r="J34" s="39">
        <f t="shared" si="1"/>
        <v>334.4</v>
      </c>
      <c r="K34" s="39">
        <v>25</v>
      </c>
      <c r="L34" s="39">
        <f t="shared" si="2"/>
        <v>10324.9</v>
      </c>
    </row>
    <row r="35" spans="1:12" ht="37.5" x14ac:dyDescent="0.3">
      <c r="A35" s="53">
        <v>24</v>
      </c>
      <c r="B35" s="17" t="s">
        <v>131</v>
      </c>
      <c r="C35" s="16" t="s">
        <v>227</v>
      </c>
      <c r="D35" s="17" t="s">
        <v>55</v>
      </c>
      <c r="E35" s="17" t="s">
        <v>34</v>
      </c>
      <c r="F35" s="31" t="s">
        <v>209</v>
      </c>
      <c r="G35" s="39">
        <v>11000</v>
      </c>
      <c r="H35" s="39">
        <f t="shared" si="0"/>
        <v>315.7</v>
      </c>
      <c r="I35" s="39">
        <v>0</v>
      </c>
      <c r="J35" s="39">
        <f t="shared" si="1"/>
        <v>334.4</v>
      </c>
      <c r="K35" s="39">
        <v>25</v>
      </c>
      <c r="L35" s="39">
        <f t="shared" si="2"/>
        <v>10324.9</v>
      </c>
    </row>
    <row r="36" spans="1:12" ht="37.5" x14ac:dyDescent="0.3">
      <c r="A36" s="53">
        <v>25</v>
      </c>
      <c r="B36" s="17" t="s">
        <v>166</v>
      </c>
      <c r="C36" s="16" t="s">
        <v>227</v>
      </c>
      <c r="D36" s="17" t="s">
        <v>55</v>
      </c>
      <c r="E36" s="17" t="s">
        <v>34</v>
      </c>
      <c r="F36" s="31" t="s">
        <v>209</v>
      </c>
      <c r="G36" s="39">
        <v>11000</v>
      </c>
      <c r="H36" s="39">
        <f t="shared" si="0"/>
        <v>315.7</v>
      </c>
      <c r="I36" s="39">
        <v>0</v>
      </c>
      <c r="J36" s="39">
        <f t="shared" si="1"/>
        <v>334.4</v>
      </c>
      <c r="K36" s="39">
        <v>25</v>
      </c>
      <c r="L36" s="39">
        <f t="shared" si="2"/>
        <v>10324.9</v>
      </c>
    </row>
    <row r="37" spans="1:12" ht="37.5" x14ac:dyDescent="0.3">
      <c r="A37" s="53">
        <v>26</v>
      </c>
      <c r="B37" s="17" t="s">
        <v>58</v>
      </c>
      <c r="C37" s="16" t="s">
        <v>227</v>
      </c>
      <c r="D37" s="17" t="s">
        <v>55</v>
      </c>
      <c r="E37" s="17" t="s">
        <v>34</v>
      </c>
      <c r="F37" s="31" t="s">
        <v>209</v>
      </c>
      <c r="G37" s="39">
        <v>11000</v>
      </c>
      <c r="H37" s="39">
        <f t="shared" si="0"/>
        <v>315.7</v>
      </c>
      <c r="I37" s="39">
        <v>0</v>
      </c>
      <c r="J37" s="39">
        <f t="shared" si="1"/>
        <v>334.4</v>
      </c>
      <c r="K37" s="39">
        <v>25</v>
      </c>
      <c r="L37" s="39">
        <f t="shared" si="2"/>
        <v>10324.9</v>
      </c>
    </row>
    <row r="38" spans="1:12" ht="37.5" x14ac:dyDescent="0.3">
      <c r="A38" s="53">
        <v>27</v>
      </c>
      <c r="B38" s="17" t="s">
        <v>273</v>
      </c>
      <c r="C38" s="16" t="s">
        <v>227</v>
      </c>
      <c r="D38" s="17" t="s">
        <v>55</v>
      </c>
      <c r="E38" s="17" t="s">
        <v>34</v>
      </c>
      <c r="F38" s="31" t="s">
        <v>209</v>
      </c>
      <c r="G38" s="39">
        <v>15000</v>
      </c>
      <c r="H38" s="39">
        <f t="shared" si="0"/>
        <v>430.5</v>
      </c>
      <c r="I38" s="39">
        <v>0</v>
      </c>
      <c r="J38" s="39">
        <f t="shared" si="1"/>
        <v>456</v>
      </c>
      <c r="K38" s="39">
        <v>25</v>
      </c>
      <c r="L38" s="39">
        <f t="shared" si="2"/>
        <v>14088.5</v>
      </c>
    </row>
    <row r="39" spans="1:12" ht="37.5" x14ac:dyDescent="0.3">
      <c r="A39" s="53">
        <v>28</v>
      </c>
      <c r="B39" s="17" t="s">
        <v>248</v>
      </c>
      <c r="C39" s="16" t="s">
        <v>227</v>
      </c>
      <c r="D39" s="17" t="s">
        <v>55</v>
      </c>
      <c r="E39" s="17" t="s">
        <v>34</v>
      </c>
      <c r="F39" s="31" t="s">
        <v>209</v>
      </c>
      <c r="G39" s="39">
        <v>11000</v>
      </c>
      <c r="H39" s="39">
        <f t="shared" si="0"/>
        <v>315.7</v>
      </c>
      <c r="I39" s="39">
        <v>0</v>
      </c>
      <c r="J39" s="39">
        <f t="shared" si="1"/>
        <v>334.4</v>
      </c>
      <c r="K39" s="39">
        <v>25</v>
      </c>
      <c r="L39" s="39">
        <f t="shared" si="2"/>
        <v>10324.9</v>
      </c>
    </row>
    <row r="40" spans="1:12" ht="37.5" x14ac:dyDescent="0.3">
      <c r="A40" s="53">
        <v>29</v>
      </c>
      <c r="B40" s="17" t="s">
        <v>252</v>
      </c>
      <c r="C40" s="16" t="s">
        <v>227</v>
      </c>
      <c r="D40" s="17" t="s">
        <v>55</v>
      </c>
      <c r="E40" s="17" t="s">
        <v>34</v>
      </c>
      <c r="F40" s="31" t="s">
        <v>209</v>
      </c>
      <c r="G40" s="39">
        <v>18000</v>
      </c>
      <c r="H40" s="39">
        <f t="shared" si="0"/>
        <v>516.6</v>
      </c>
      <c r="I40" s="39">
        <v>0</v>
      </c>
      <c r="J40" s="39">
        <f t="shared" si="1"/>
        <v>547.20000000000005</v>
      </c>
      <c r="K40" s="39">
        <v>25</v>
      </c>
      <c r="L40" s="39">
        <f t="shared" si="2"/>
        <v>16911.2</v>
      </c>
    </row>
    <row r="41" spans="1:12" ht="37.5" x14ac:dyDescent="0.3">
      <c r="A41" s="53">
        <v>30</v>
      </c>
      <c r="B41" s="17" t="s">
        <v>142</v>
      </c>
      <c r="C41" s="16" t="s">
        <v>226</v>
      </c>
      <c r="D41" s="17" t="s">
        <v>55</v>
      </c>
      <c r="E41" s="17" t="s">
        <v>34</v>
      </c>
      <c r="F41" s="31" t="s">
        <v>209</v>
      </c>
      <c r="G41" s="39">
        <v>11000</v>
      </c>
      <c r="H41" s="39">
        <f t="shared" si="0"/>
        <v>315.7</v>
      </c>
      <c r="I41" s="39">
        <v>0</v>
      </c>
      <c r="J41" s="39">
        <f t="shared" si="1"/>
        <v>334.4</v>
      </c>
      <c r="K41" s="39">
        <v>25</v>
      </c>
      <c r="L41" s="39">
        <f t="shared" si="2"/>
        <v>10324.9</v>
      </c>
    </row>
    <row r="42" spans="1:12" ht="37.5" x14ac:dyDescent="0.3">
      <c r="A42" s="53">
        <v>31</v>
      </c>
      <c r="B42" s="17" t="s">
        <v>165</v>
      </c>
      <c r="C42" s="16" t="s">
        <v>227</v>
      </c>
      <c r="D42" s="17" t="s">
        <v>55</v>
      </c>
      <c r="E42" s="17" t="s">
        <v>34</v>
      </c>
      <c r="F42" s="31" t="s">
        <v>209</v>
      </c>
      <c r="G42" s="39">
        <v>4025</v>
      </c>
      <c r="H42" s="39">
        <f t="shared" si="0"/>
        <v>115.5175</v>
      </c>
      <c r="I42" s="39">
        <v>0</v>
      </c>
      <c r="J42" s="39">
        <f t="shared" si="1"/>
        <v>122.36</v>
      </c>
      <c r="K42" s="39">
        <v>25</v>
      </c>
      <c r="L42" s="39">
        <f t="shared" si="2"/>
        <v>3762.1224999999999</v>
      </c>
    </row>
    <row r="43" spans="1:12" ht="37.5" x14ac:dyDescent="0.3">
      <c r="A43" s="53">
        <v>32</v>
      </c>
      <c r="B43" s="17" t="s">
        <v>66</v>
      </c>
      <c r="C43" s="16" t="s">
        <v>227</v>
      </c>
      <c r="D43" s="17" t="s">
        <v>55</v>
      </c>
      <c r="E43" s="17" t="s">
        <v>34</v>
      </c>
      <c r="F43" s="31" t="s">
        <v>209</v>
      </c>
      <c r="G43" s="39">
        <v>24150</v>
      </c>
      <c r="H43" s="39">
        <f t="shared" si="0"/>
        <v>693.10500000000002</v>
      </c>
      <c r="I43" s="39">
        <v>0</v>
      </c>
      <c r="J43" s="39">
        <f t="shared" si="1"/>
        <v>734.16</v>
      </c>
      <c r="K43" s="39">
        <v>25</v>
      </c>
      <c r="L43" s="39">
        <f t="shared" si="2"/>
        <v>22697.735000000001</v>
      </c>
    </row>
    <row r="44" spans="1:12" ht="37.5" x14ac:dyDescent="0.3">
      <c r="A44" s="53">
        <v>33</v>
      </c>
      <c r="B44" s="17" t="s">
        <v>311</v>
      </c>
      <c r="C44" s="16" t="s">
        <v>227</v>
      </c>
      <c r="D44" s="17" t="s">
        <v>55</v>
      </c>
      <c r="E44" s="17" t="s">
        <v>34</v>
      </c>
      <c r="F44" s="31" t="s">
        <v>209</v>
      </c>
      <c r="G44" s="39">
        <v>1833.33</v>
      </c>
      <c r="H44" s="39">
        <f t="shared" si="0"/>
        <v>52.616571</v>
      </c>
      <c r="I44" s="39">
        <v>0</v>
      </c>
      <c r="J44" s="39">
        <f t="shared" si="1"/>
        <v>55.733232000000001</v>
      </c>
      <c r="K44" s="39">
        <v>25</v>
      </c>
      <c r="L44" s="39">
        <f t="shared" si="2"/>
        <v>1699.9801969999999</v>
      </c>
    </row>
    <row r="45" spans="1:12" ht="37.5" x14ac:dyDescent="0.3">
      <c r="A45" s="53">
        <v>34</v>
      </c>
      <c r="B45" s="17" t="s">
        <v>321</v>
      </c>
      <c r="C45" s="16" t="s">
        <v>227</v>
      </c>
      <c r="D45" s="17" t="s">
        <v>55</v>
      </c>
      <c r="E45" s="17" t="s">
        <v>34</v>
      </c>
      <c r="F45" s="31" t="s">
        <v>209</v>
      </c>
      <c r="G45" s="39">
        <v>1833.33</v>
      </c>
      <c r="H45" s="39">
        <f t="shared" si="0"/>
        <v>52.616571</v>
      </c>
      <c r="I45" s="39">
        <v>0</v>
      </c>
      <c r="J45" s="39">
        <f t="shared" si="1"/>
        <v>55.733232000000001</v>
      </c>
      <c r="K45" s="39">
        <v>25</v>
      </c>
      <c r="L45" s="39">
        <f t="shared" si="2"/>
        <v>1699.9801969999999</v>
      </c>
    </row>
    <row r="46" spans="1:12" ht="45" customHeight="1" x14ac:dyDescent="0.3">
      <c r="A46" s="53">
        <v>35</v>
      </c>
      <c r="B46" s="17" t="s">
        <v>324</v>
      </c>
      <c r="C46" s="16" t="s">
        <v>227</v>
      </c>
      <c r="D46" s="17" t="s">
        <v>55</v>
      </c>
      <c r="E46" s="17" t="s">
        <v>34</v>
      </c>
      <c r="F46" s="31" t="s">
        <v>209</v>
      </c>
      <c r="G46" s="39">
        <v>24150</v>
      </c>
      <c r="H46" s="39">
        <f t="shared" si="0"/>
        <v>693.10500000000002</v>
      </c>
      <c r="I46" s="39">
        <v>0</v>
      </c>
      <c r="J46" s="39">
        <f t="shared" si="1"/>
        <v>734.16</v>
      </c>
      <c r="K46" s="39">
        <v>25</v>
      </c>
      <c r="L46" s="39">
        <f t="shared" si="2"/>
        <v>22697.735000000001</v>
      </c>
    </row>
    <row r="47" spans="1:12" ht="54.75" customHeight="1" x14ac:dyDescent="0.3">
      <c r="A47" s="53">
        <v>36</v>
      </c>
      <c r="B47" s="17" t="s">
        <v>328</v>
      </c>
      <c r="C47" s="16" t="s">
        <v>227</v>
      </c>
      <c r="D47" s="17" t="s">
        <v>55</v>
      </c>
      <c r="E47" s="17" t="s">
        <v>34</v>
      </c>
      <c r="F47" s="31" t="s">
        <v>209</v>
      </c>
      <c r="G47" s="39">
        <v>20000</v>
      </c>
      <c r="H47" s="39">
        <f t="shared" si="0"/>
        <v>574</v>
      </c>
      <c r="I47" s="39">
        <v>0</v>
      </c>
      <c r="J47" s="39">
        <f t="shared" si="1"/>
        <v>608</v>
      </c>
      <c r="K47" s="39">
        <v>25</v>
      </c>
      <c r="L47" s="39">
        <f t="shared" si="2"/>
        <v>18793</v>
      </c>
    </row>
    <row r="48" spans="1:12" ht="37.5" x14ac:dyDescent="0.3">
      <c r="A48" s="53">
        <v>37</v>
      </c>
      <c r="B48" s="17" t="s">
        <v>329</v>
      </c>
      <c r="C48" s="16" t="s">
        <v>227</v>
      </c>
      <c r="D48" s="17" t="s">
        <v>55</v>
      </c>
      <c r="E48" s="17" t="s">
        <v>34</v>
      </c>
      <c r="F48" s="31" t="s">
        <v>209</v>
      </c>
      <c r="G48" s="39">
        <v>3220</v>
      </c>
      <c r="H48" s="39">
        <f t="shared" si="0"/>
        <v>92.414000000000001</v>
      </c>
      <c r="I48" s="39">
        <v>0</v>
      </c>
      <c r="J48" s="39">
        <f t="shared" si="1"/>
        <v>97.888000000000005</v>
      </c>
      <c r="K48" s="39">
        <v>25</v>
      </c>
      <c r="L48" s="39">
        <f t="shared" si="2"/>
        <v>3004.6979999999999</v>
      </c>
    </row>
    <row r="49" spans="1:12" ht="45.75" customHeight="1" x14ac:dyDescent="0.3">
      <c r="A49" s="53">
        <v>38</v>
      </c>
      <c r="B49" s="17" t="s">
        <v>352</v>
      </c>
      <c r="C49" s="16" t="s">
        <v>227</v>
      </c>
      <c r="D49" s="17" t="s">
        <v>55</v>
      </c>
      <c r="E49" s="17" t="s">
        <v>34</v>
      </c>
      <c r="F49" s="31" t="s">
        <v>209</v>
      </c>
      <c r="G49" s="39">
        <v>1833.33</v>
      </c>
      <c r="H49" s="39">
        <f t="shared" si="0"/>
        <v>52.616571</v>
      </c>
      <c r="I49" s="39">
        <v>0</v>
      </c>
      <c r="J49" s="39">
        <f t="shared" si="1"/>
        <v>55.733232000000001</v>
      </c>
      <c r="K49" s="39">
        <v>25</v>
      </c>
      <c r="L49" s="39">
        <f t="shared" si="2"/>
        <v>1699.9801969999999</v>
      </c>
    </row>
    <row r="50" spans="1:12" ht="40.5" customHeight="1" x14ac:dyDescent="0.3">
      <c r="A50" s="53">
        <v>39</v>
      </c>
      <c r="B50" s="17" t="s">
        <v>69</v>
      </c>
      <c r="C50" s="16" t="s">
        <v>227</v>
      </c>
      <c r="D50" s="17" t="s">
        <v>71</v>
      </c>
      <c r="E50" s="17" t="s">
        <v>70</v>
      </c>
      <c r="F50" s="31" t="s">
        <v>209</v>
      </c>
      <c r="G50" s="39">
        <v>22000</v>
      </c>
      <c r="H50" s="39">
        <f t="shared" si="0"/>
        <v>631.4</v>
      </c>
      <c r="I50" s="39">
        <v>0</v>
      </c>
      <c r="J50" s="39">
        <f t="shared" si="1"/>
        <v>668.8</v>
      </c>
      <c r="K50" s="39">
        <v>25</v>
      </c>
      <c r="L50" s="39">
        <f t="shared" si="2"/>
        <v>20674.8</v>
      </c>
    </row>
    <row r="51" spans="1:12" ht="43.5" customHeight="1" x14ac:dyDescent="0.3">
      <c r="A51" s="53">
        <v>40</v>
      </c>
      <c r="B51" s="17" t="s">
        <v>196</v>
      </c>
      <c r="C51" s="16" t="s">
        <v>226</v>
      </c>
      <c r="D51" s="17" t="s">
        <v>82</v>
      </c>
      <c r="E51" s="17" t="s">
        <v>81</v>
      </c>
      <c r="F51" s="31" t="s">
        <v>209</v>
      </c>
      <c r="G51" s="39">
        <v>20900</v>
      </c>
      <c r="H51" s="39">
        <f t="shared" si="0"/>
        <v>599.83000000000004</v>
      </c>
      <c r="I51" s="39">
        <v>0</v>
      </c>
      <c r="J51" s="39">
        <f t="shared" si="1"/>
        <v>635.36</v>
      </c>
      <c r="K51" s="39">
        <v>25</v>
      </c>
      <c r="L51" s="39">
        <f t="shared" si="2"/>
        <v>19639.809999999998</v>
      </c>
    </row>
    <row r="52" spans="1:12" ht="37.5" customHeight="1" x14ac:dyDescent="0.3">
      <c r="A52" s="53">
        <v>41</v>
      </c>
      <c r="B52" s="17" t="s">
        <v>83</v>
      </c>
      <c r="C52" s="16" t="s">
        <v>226</v>
      </c>
      <c r="D52" s="17" t="s">
        <v>82</v>
      </c>
      <c r="E52" s="17" t="s">
        <v>81</v>
      </c>
      <c r="F52" s="31" t="s">
        <v>209</v>
      </c>
      <c r="G52" s="39">
        <v>20900</v>
      </c>
      <c r="H52" s="39">
        <f t="shared" si="0"/>
        <v>599.83000000000004</v>
      </c>
      <c r="I52" s="39">
        <v>0</v>
      </c>
      <c r="J52" s="39">
        <f t="shared" si="1"/>
        <v>635.36</v>
      </c>
      <c r="K52" s="39">
        <v>25</v>
      </c>
      <c r="L52" s="39">
        <f t="shared" si="2"/>
        <v>19639.809999999998</v>
      </c>
    </row>
    <row r="53" spans="1:12" ht="21.95" customHeight="1" x14ac:dyDescent="0.3">
      <c r="A53" s="53">
        <v>42</v>
      </c>
      <c r="B53" s="17" t="s">
        <v>281</v>
      </c>
      <c r="C53" s="16" t="s">
        <v>226</v>
      </c>
      <c r="D53" s="17" t="s">
        <v>82</v>
      </c>
      <c r="E53" s="17" t="s">
        <v>81</v>
      </c>
      <c r="F53" s="31" t="s">
        <v>209</v>
      </c>
      <c r="G53" s="39">
        <v>20000</v>
      </c>
      <c r="H53" s="39">
        <f t="shared" si="0"/>
        <v>574</v>
      </c>
      <c r="I53" s="39">
        <v>0</v>
      </c>
      <c r="J53" s="39">
        <f t="shared" si="1"/>
        <v>608</v>
      </c>
      <c r="K53" s="39">
        <v>25</v>
      </c>
      <c r="L53" s="39">
        <f t="shared" si="2"/>
        <v>18793</v>
      </c>
    </row>
    <row r="54" spans="1:12" ht="41.25" customHeight="1" x14ac:dyDescent="0.3">
      <c r="A54" s="53">
        <v>43</v>
      </c>
      <c r="B54" s="17" t="s">
        <v>143</v>
      </c>
      <c r="C54" s="16" t="s">
        <v>227</v>
      </c>
      <c r="D54" s="17" t="s">
        <v>72</v>
      </c>
      <c r="E54" s="17" t="s">
        <v>70</v>
      </c>
      <c r="F54" s="31" t="s">
        <v>209</v>
      </c>
      <c r="G54" s="39">
        <v>15400</v>
      </c>
      <c r="H54" s="39">
        <f t="shared" si="0"/>
        <v>441.98</v>
      </c>
      <c r="I54" s="39">
        <v>0</v>
      </c>
      <c r="J54" s="39">
        <f t="shared" si="1"/>
        <v>468.16</v>
      </c>
      <c r="K54" s="39">
        <v>25</v>
      </c>
      <c r="L54" s="39">
        <f t="shared" si="2"/>
        <v>14464.86</v>
      </c>
    </row>
    <row r="55" spans="1:12" ht="41.25" customHeight="1" x14ac:dyDescent="0.3">
      <c r="A55" s="53">
        <v>44</v>
      </c>
      <c r="B55" s="17" t="s">
        <v>167</v>
      </c>
      <c r="C55" s="16" t="s">
        <v>227</v>
      </c>
      <c r="D55" s="17" t="s">
        <v>72</v>
      </c>
      <c r="E55" s="17" t="s">
        <v>70</v>
      </c>
      <c r="F55" s="31" t="s">
        <v>209</v>
      </c>
      <c r="G55" s="39">
        <v>15400</v>
      </c>
      <c r="H55" s="39">
        <f t="shared" si="0"/>
        <v>441.98</v>
      </c>
      <c r="I55" s="39">
        <v>0</v>
      </c>
      <c r="J55" s="39">
        <f t="shared" si="1"/>
        <v>468.16</v>
      </c>
      <c r="K55" s="39">
        <v>25</v>
      </c>
      <c r="L55" s="39">
        <f t="shared" si="2"/>
        <v>14464.86</v>
      </c>
    </row>
    <row r="56" spans="1:12" ht="37.5" x14ac:dyDescent="0.3">
      <c r="A56" s="53">
        <v>45</v>
      </c>
      <c r="B56" s="17" t="s">
        <v>75</v>
      </c>
      <c r="C56" s="16" t="s">
        <v>227</v>
      </c>
      <c r="D56" s="17" t="s">
        <v>72</v>
      </c>
      <c r="E56" s="17" t="s">
        <v>70</v>
      </c>
      <c r="F56" s="31" t="s">
        <v>209</v>
      </c>
      <c r="G56" s="39">
        <v>15400</v>
      </c>
      <c r="H56" s="39">
        <f t="shared" si="0"/>
        <v>441.98</v>
      </c>
      <c r="I56" s="39">
        <v>0</v>
      </c>
      <c r="J56" s="39">
        <f t="shared" si="1"/>
        <v>468.16</v>
      </c>
      <c r="K56" s="39">
        <v>25</v>
      </c>
      <c r="L56" s="39">
        <f t="shared" si="2"/>
        <v>14464.86</v>
      </c>
    </row>
    <row r="57" spans="1:12" ht="43.5" customHeight="1" x14ac:dyDescent="0.3">
      <c r="A57" s="53">
        <v>46</v>
      </c>
      <c r="B57" s="17" t="s">
        <v>144</v>
      </c>
      <c r="C57" s="16" t="s">
        <v>227</v>
      </c>
      <c r="D57" s="17" t="s">
        <v>72</v>
      </c>
      <c r="E57" s="17" t="s">
        <v>70</v>
      </c>
      <c r="F57" s="31" t="s">
        <v>209</v>
      </c>
      <c r="G57" s="39">
        <v>18700</v>
      </c>
      <c r="H57" s="39">
        <f t="shared" si="0"/>
        <v>536.68999999999994</v>
      </c>
      <c r="I57" s="39">
        <v>0</v>
      </c>
      <c r="J57" s="39">
        <f t="shared" si="1"/>
        <v>568.48</v>
      </c>
      <c r="K57" s="39">
        <v>25</v>
      </c>
      <c r="L57" s="39">
        <f t="shared" si="2"/>
        <v>17569.830000000002</v>
      </c>
    </row>
    <row r="58" spans="1:12" ht="43.5" customHeight="1" x14ac:dyDescent="0.3">
      <c r="A58" s="53">
        <v>47</v>
      </c>
      <c r="B58" s="17" t="s">
        <v>145</v>
      </c>
      <c r="C58" s="16" t="s">
        <v>227</v>
      </c>
      <c r="D58" s="17" t="s">
        <v>72</v>
      </c>
      <c r="E58" s="17" t="s">
        <v>70</v>
      </c>
      <c r="F58" s="31" t="s">
        <v>209</v>
      </c>
      <c r="G58" s="39">
        <v>15400</v>
      </c>
      <c r="H58" s="39">
        <f t="shared" si="0"/>
        <v>441.98</v>
      </c>
      <c r="I58" s="39">
        <v>0</v>
      </c>
      <c r="J58" s="39">
        <f t="shared" si="1"/>
        <v>468.16</v>
      </c>
      <c r="K58" s="39">
        <v>25</v>
      </c>
      <c r="L58" s="39">
        <f t="shared" si="2"/>
        <v>14464.86</v>
      </c>
    </row>
    <row r="59" spans="1:12" ht="37.5" x14ac:dyDescent="0.3">
      <c r="A59" s="53">
        <v>48</v>
      </c>
      <c r="B59" s="17" t="s">
        <v>302</v>
      </c>
      <c r="C59" s="16" t="s">
        <v>227</v>
      </c>
      <c r="D59" s="17" t="s">
        <v>73</v>
      </c>
      <c r="E59" s="17" t="s">
        <v>70</v>
      </c>
      <c r="F59" s="31" t="s">
        <v>209</v>
      </c>
      <c r="G59" s="39">
        <v>20000</v>
      </c>
      <c r="H59" s="39">
        <f t="shared" si="0"/>
        <v>574</v>
      </c>
      <c r="I59" s="39">
        <v>0</v>
      </c>
      <c r="J59" s="39">
        <f t="shared" si="1"/>
        <v>608</v>
      </c>
      <c r="K59" s="39">
        <v>25</v>
      </c>
      <c r="L59" s="39">
        <f t="shared" si="2"/>
        <v>18793</v>
      </c>
    </row>
    <row r="60" spans="1:12" ht="37.5" x14ac:dyDescent="0.3">
      <c r="A60" s="53">
        <v>49</v>
      </c>
      <c r="B60" s="17" t="s">
        <v>312</v>
      </c>
      <c r="C60" s="16" t="s">
        <v>227</v>
      </c>
      <c r="D60" s="17" t="s">
        <v>73</v>
      </c>
      <c r="E60" s="17" t="s">
        <v>70</v>
      </c>
      <c r="F60" s="31" t="s">
        <v>209</v>
      </c>
      <c r="G60" s="39">
        <v>18000</v>
      </c>
      <c r="H60" s="39">
        <f t="shared" si="0"/>
        <v>516.6</v>
      </c>
      <c r="I60" s="39">
        <v>0</v>
      </c>
      <c r="J60" s="39">
        <f t="shared" si="1"/>
        <v>547.20000000000005</v>
      </c>
      <c r="K60" s="39">
        <v>25</v>
      </c>
      <c r="L60" s="39">
        <f t="shared" si="2"/>
        <v>16911.2</v>
      </c>
    </row>
    <row r="61" spans="1:12" ht="38.25" customHeight="1" x14ac:dyDescent="0.3">
      <c r="A61" s="53">
        <v>50</v>
      </c>
      <c r="B61" s="17" t="s">
        <v>320</v>
      </c>
      <c r="C61" s="16" t="s">
        <v>227</v>
      </c>
      <c r="D61" s="17" t="s">
        <v>73</v>
      </c>
      <c r="E61" s="17" t="s">
        <v>70</v>
      </c>
      <c r="F61" s="31" t="s">
        <v>209</v>
      </c>
      <c r="G61" s="39">
        <v>20000</v>
      </c>
      <c r="H61" s="39">
        <f t="shared" si="0"/>
        <v>574</v>
      </c>
      <c r="I61" s="39">
        <v>0</v>
      </c>
      <c r="J61" s="39">
        <f t="shared" si="1"/>
        <v>608</v>
      </c>
      <c r="K61" s="39">
        <v>25</v>
      </c>
      <c r="L61" s="39">
        <f t="shared" si="2"/>
        <v>18793</v>
      </c>
    </row>
    <row r="62" spans="1:12" ht="39" customHeight="1" x14ac:dyDescent="0.3">
      <c r="A62" s="53">
        <v>51</v>
      </c>
      <c r="B62" s="17" t="s">
        <v>338</v>
      </c>
      <c r="C62" s="16" t="s">
        <v>227</v>
      </c>
      <c r="D62" s="17" t="s">
        <v>73</v>
      </c>
      <c r="E62" s="17" t="s">
        <v>70</v>
      </c>
      <c r="F62" s="31" t="s">
        <v>209</v>
      </c>
      <c r="G62" s="39">
        <v>20000</v>
      </c>
      <c r="H62" s="39">
        <f t="shared" si="0"/>
        <v>574</v>
      </c>
      <c r="I62" s="39">
        <v>0</v>
      </c>
      <c r="J62" s="39">
        <f t="shared" si="1"/>
        <v>608</v>
      </c>
      <c r="K62" s="39">
        <v>25</v>
      </c>
      <c r="L62" s="39">
        <f t="shared" si="2"/>
        <v>18793</v>
      </c>
    </row>
    <row r="63" spans="1:12" ht="36.75" customHeight="1" x14ac:dyDescent="0.3">
      <c r="A63" s="53">
        <v>52</v>
      </c>
      <c r="B63" s="17" t="s">
        <v>132</v>
      </c>
      <c r="C63" s="16" t="s">
        <v>226</v>
      </c>
      <c r="D63" s="17" t="s">
        <v>35</v>
      </c>
      <c r="E63" s="17" t="s">
        <v>34</v>
      </c>
      <c r="F63" s="31" t="s">
        <v>209</v>
      </c>
      <c r="G63" s="39">
        <v>10000</v>
      </c>
      <c r="H63" s="39">
        <f t="shared" si="0"/>
        <v>287</v>
      </c>
      <c r="I63" s="39">
        <v>0</v>
      </c>
      <c r="J63" s="39">
        <f t="shared" si="1"/>
        <v>304</v>
      </c>
      <c r="K63" s="39">
        <v>25</v>
      </c>
      <c r="L63" s="39">
        <f t="shared" si="2"/>
        <v>9384</v>
      </c>
    </row>
    <row r="64" spans="1:12" ht="39.75" customHeight="1" x14ac:dyDescent="0.3">
      <c r="A64" s="53">
        <v>53</v>
      </c>
      <c r="B64" s="17" t="s">
        <v>133</v>
      </c>
      <c r="C64" s="16" t="s">
        <v>226</v>
      </c>
      <c r="D64" s="17" t="s">
        <v>35</v>
      </c>
      <c r="E64" s="17" t="s">
        <v>34</v>
      </c>
      <c r="F64" s="31" t="s">
        <v>209</v>
      </c>
      <c r="G64" s="39">
        <v>10000</v>
      </c>
      <c r="H64" s="39">
        <f t="shared" si="0"/>
        <v>287</v>
      </c>
      <c r="I64" s="39">
        <v>0</v>
      </c>
      <c r="J64" s="39">
        <f t="shared" si="1"/>
        <v>304</v>
      </c>
      <c r="K64" s="39">
        <v>25</v>
      </c>
      <c r="L64" s="39">
        <f t="shared" si="2"/>
        <v>9384</v>
      </c>
    </row>
    <row r="65" spans="1:12" ht="39" customHeight="1" x14ac:dyDescent="0.3">
      <c r="A65" s="53">
        <v>54</v>
      </c>
      <c r="B65" s="17" t="s">
        <v>56</v>
      </c>
      <c r="C65" s="16" t="s">
        <v>226</v>
      </c>
      <c r="D65" s="17" t="s">
        <v>35</v>
      </c>
      <c r="E65" s="17" t="s">
        <v>34</v>
      </c>
      <c r="F65" s="31" t="s">
        <v>209</v>
      </c>
      <c r="G65" s="39">
        <v>10000</v>
      </c>
      <c r="H65" s="39">
        <f t="shared" si="0"/>
        <v>287</v>
      </c>
      <c r="I65" s="39">
        <v>0</v>
      </c>
      <c r="J65" s="39">
        <f t="shared" si="1"/>
        <v>304</v>
      </c>
      <c r="K65" s="39">
        <v>25</v>
      </c>
      <c r="L65" s="39">
        <f t="shared" si="2"/>
        <v>9384</v>
      </c>
    </row>
    <row r="66" spans="1:12" ht="39.75" customHeight="1" x14ac:dyDescent="0.3">
      <c r="A66" s="53">
        <v>55</v>
      </c>
      <c r="B66" s="17" t="s">
        <v>57</v>
      </c>
      <c r="C66" s="16" t="s">
        <v>226</v>
      </c>
      <c r="D66" s="17" t="s">
        <v>35</v>
      </c>
      <c r="E66" s="17" t="s">
        <v>34</v>
      </c>
      <c r="F66" s="31" t="s">
        <v>209</v>
      </c>
      <c r="G66" s="39">
        <v>10000</v>
      </c>
      <c r="H66" s="39">
        <f t="shared" si="0"/>
        <v>287</v>
      </c>
      <c r="I66" s="39">
        <v>0</v>
      </c>
      <c r="J66" s="39">
        <f t="shared" si="1"/>
        <v>304</v>
      </c>
      <c r="K66" s="39">
        <v>25</v>
      </c>
      <c r="L66" s="39">
        <f t="shared" si="2"/>
        <v>9384</v>
      </c>
    </row>
    <row r="67" spans="1:12" ht="36.75" customHeight="1" x14ac:dyDescent="0.3">
      <c r="A67" s="53">
        <v>56</v>
      </c>
      <c r="B67" s="17" t="s">
        <v>135</v>
      </c>
      <c r="C67" s="16" t="s">
        <v>226</v>
      </c>
      <c r="D67" s="17" t="s">
        <v>35</v>
      </c>
      <c r="E67" s="17" t="s">
        <v>34</v>
      </c>
      <c r="F67" s="31" t="s">
        <v>209</v>
      </c>
      <c r="G67" s="39">
        <v>10000</v>
      </c>
      <c r="H67" s="39">
        <f t="shared" si="0"/>
        <v>287</v>
      </c>
      <c r="I67" s="39">
        <v>0</v>
      </c>
      <c r="J67" s="39">
        <f t="shared" si="1"/>
        <v>304</v>
      </c>
      <c r="K67" s="39">
        <v>25</v>
      </c>
      <c r="L67" s="39">
        <f t="shared" si="2"/>
        <v>9384</v>
      </c>
    </row>
    <row r="68" spans="1:12" ht="37.5" customHeight="1" x14ac:dyDescent="0.3">
      <c r="A68" s="53">
        <v>57</v>
      </c>
      <c r="B68" s="17" t="s">
        <v>129</v>
      </c>
      <c r="C68" s="16" t="s">
        <v>226</v>
      </c>
      <c r="D68" s="17" t="s">
        <v>35</v>
      </c>
      <c r="E68" s="17" t="s">
        <v>34</v>
      </c>
      <c r="F68" s="31" t="s">
        <v>209</v>
      </c>
      <c r="G68" s="39">
        <v>10000</v>
      </c>
      <c r="H68" s="39">
        <f t="shared" si="0"/>
        <v>287</v>
      </c>
      <c r="I68" s="39">
        <v>0</v>
      </c>
      <c r="J68" s="39">
        <f t="shared" si="1"/>
        <v>304</v>
      </c>
      <c r="K68" s="39">
        <v>25</v>
      </c>
      <c r="L68" s="39">
        <f t="shared" si="2"/>
        <v>9384</v>
      </c>
    </row>
    <row r="69" spans="1:12" ht="40.5" customHeight="1" x14ac:dyDescent="0.3">
      <c r="A69" s="53">
        <v>58</v>
      </c>
      <c r="B69" s="17" t="s">
        <v>130</v>
      </c>
      <c r="C69" s="16" t="s">
        <v>226</v>
      </c>
      <c r="D69" s="17" t="s">
        <v>35</v>
      </c>
      <c r="E69" s="17" t="s">
        <v>34</v>
      </c>
      <c r="F69" s="31" t="s">
        <v>209</v>
      </c>
      <c r="G69" s="39">
        <v>10000</v>
      </c>
      <c r="H69" s="39">
        <f t="shared" si="0"/>
        <v>287</v>
      </c>
      <c r="I69" s="39">
        <v>0</v>
      </c>
      <c r="J69" s="39">
        <f t="shared" si="1"/>
        <v>304</v>
      </c>
      <c r="K69" s="39">
        <v>25</v>
      </c>
      <c r="L69" s="39">
        <f t="shared" si="2"/>
        <v>9384</v>
      </c>
    </row>
    <row r="70" spans="1:12" ht="40.5" customHeight="1" x14ac:dyDescent="0.3">
      <c r="A70" s="53">
        <v>59</v>
      </c>
      <c r="B70" s="17" t="s">
        <v>59</v>
      </c>
      <c r="C70" s="16" t="s">
        <v>226</v>
      </c>
      <c r="D70" s="17" t="s">
        <v>35</v>
      </c>
      <c r="E70" s="17" t="s">
        <v>34</v>
      </c>
      <c r="F70" s="31" t="s">
        <v>209</v>
      </c>
      <c r="G70" s="39">
        <v>10000</v>
      </c>
      <c r="H70" s="39">
        <f t="shared" si="0"/>
        <v>287</v>
      </c>
      <c r="I70" s="39">
        <v>0</v>
      </c>
      <c r="J70" s="39">
        <f t="shared" si="1"/>
        <v>304</v>
      </c>
      <c r="K70" s="39">
        <v>25</v>
      </c>
      <c r="L70" s="39">
        <f t="shared" si="2"/>
        <v>9384</v>
      </c>
    </row>
    <row r="71" spans="1:12" ht="40.5" customHeight="1" x14ac:dyDescent="0.3">
      <c r="A71" s="53">
        <v>60</v>
      </c>
      <c r="B71" s="17" t="s">
        <v>136</v>
      </c>
      <c r="C71" s="16" t="s">
        <v>226</v>
      </c>
      <c r="D71" s="17" t="s">
        <v>35</v>
      </c>
      <c r="E71" s="17" t="s">
        <v>34</v>
      </c>
      <c r="F71" s="31" t="s">
        <v>209</v>
      </c>
      <c r="G71" s="39">
        <v>10000</v>
      </c>
      <c r="H71" s="39">
        <f t="shared" si="0"/>
        <v>287</v>
      </c>
      <c r="I71" s="39">
        <v>0</v>
      </c>
      <c r="J71" s="39">
        <f t="shared" si="1"/>
        <v>304</v>
      </c>
      <c r="K71" s="39">
        <v>25</v>
      </c>
      <c r="L71" s="39">
        <f t="shared" si="2"/>
        <v>9384</v>
      </c>
    </row>
    <row r="72" spans="1:12" ht="40.5" customHeight="1" x14ac:dyDescent="0.3">
      <c r="A72" s="53">
        <v>61</v>
      </c>
      <c r="B72" s="17" t="s">
        <v>137</v>
      </c>
      <c r="C72" s="16" t="s">
        <v>226</v>
      </c>
      <c r="D72" s="17" t="s">
        <v>35</v>
      </c>
      <c r="E72" s="17" t="s">
        <v>34</v>
      </c>
      <c r="F72" s="31" t="s">
        <v>209</v>
      </c>
      <c r="G72" s="39">
        <v>10000</v>
      </c>
      <c r="H72" s="39">
        <f t="shared" si="0"/>
        <v>287</v>
      </c>
      <c r="I72" s="39">
        <v>0</v>
      </c>
      <c r="J72" s="39">
        <f t="shared" si="1"/>
        <v>304</v>
      </c>
      <c r="K72" s="39">
        <v>25</v>
      </c>
      <c r="L72" s="39">
        <f t="shared" si="2"/>
        <v>9384</v>
      </c>
    </row>
    <row r="73" spans="1:12" ht="39" customHeight="1" x14ac:dyDescent="0.3">
      <c r="A73" s="53">
        <v>62</v>
      </c>
      <c r="B73" s="17" t="s">
        <v>60</v>
      </c>
      <c r="C73" s="16" t="s">
        <v>226</v>
      </c>
      <c r="D73" s="17" t="s">
        <v>35</v>
      </c>
      <c r="E73" s="17" t="s">
        <v>34</v>
      </c>
      <c r="F73" s="31" t="s">
        <v>209</v>
      </c>
      <c r="G73" s="39">
        <v>10000</v>
      </c>
      <c r="H73" s="39">
        <f t="shared" si="0"/>
        <v>287</v>
      </c>
      <c r="I73" s="39">
        <v>0</v>
      </c>
      <c r="J73" s="39">
        <f t="shared" si="1"/>
        <v>304</v>
      </c>
      <c r="K73" s="39">
        <v>25</v>
      </c>
      <c r="L73" s="39">
        <f t="shared" si="2"/>
        <v>9384</v>
      </c>
    </row>
    <row r="74" spans="1:12" ht="39" customHeight="1" x14ac:dyDescent="0.3">
      <c r="A74" s="53">
        <v>63</v>
      </c>
      <c r="B74" s="17" t="s">
        <v>138</v>
      </c>
      <c r="C74" s="16" t="s">
        <v>226</v>
      </c>
      <c r="D74" s="17" t="s">
        <v>35</v>
      </c>
      <c r="E74" s="17" t="s">
        <v>34</v>
      </c>
      <c r="F74" s="31" t="s">
        <v>209</v>
      </c>
      <c r="G74" s="39">
        <v>10000</v>
      </c>
      <c r="H74" s="39">
        <f t="shared" si="0"/>
        <v>287</v>
      </c>
      <c r="I74" s="39">
        <v>0</v>
      </c>
      <c r="J74" s="39">
        <f t="shared" si="1"/>
        <v>304</v>
      </c>
      <c r="K74" s="39">
        <v>25</v>
      </c>
      <c r="L74" s="39">
        <f t="shared" si="2"/>
        <v>9384</v>
      </c>
    </row>
    <row r="75" spans="1:12" ht="39" customHeight="1" x14ac:dyDescent="0.3">
      <c r="A75" s="53">
        <v>64</v>
      </c>
      <c r="B75" s="17" t="s">
        <v>61</v>
      </c>
      <c r="C75" s="16" t="s">
        <v>226</v>
      </c>
      <c r="D75" s="17" t="s">
        <v>35</v>
      </c>
      <c r="E75" s="17" t="s">
        <v>34</v>
      </c>
      <c r="F75" s="31" t="s">
        <v>209</v>
      </c>
      <c r="G75" s="39">
        <v>10000</v>
      </c>
      <c r="H75" s="39">
        <f t="shared" si="0"/>
        <v>287</v>
      </c>
      <c r="I75" s="39">
        <v>0</v>
      </c>
      <c r="J75" s="39">
        <f t="shared" si="1"/>
        <v>304</v>
      </c>
      <c r="K75" s="39">
        <v>25</v>
      </c>
      <c r="L75" s="39">
        <f t="shared" si="2"/>
        <v>9384</v>
      </c>
    </row>
    <row r="76" spans="1:12" ht="39" customHeight="1" x14ac:dyDescent="0.3">
      <c r="A76" s="53">
        <v>65</v>
      </c>
      <c r="B76" s="17" t="s">
        <v>62</v>
      </c>
      <c r="C76" s="16" t="s">
        <v>226</v>
      </c>
      <c r="D76" s="17" t="s">
        <v>35</v>
      </c>
      <c r="E76" s="17" t="s">
        <v>34</v>
      </c>
      <c r="F76" s="31" t="s">
        <v>209</v>
      </c>
      <c r="G76" s="39">
        <v>10000</v>
      </c>
      <c r="H76" s="39">
        <f t="shared" ref="H76:H132" si="3">+G76*2.87%</f>
        <v>287</v>
      </c>
      <c r="I76" s="39">
        <v>0</v>
      </c>
      <c r="J76" s="39">
        <f t="shared" ref="J76:J132" si="4">+G76*3.04%</f>
        <v>304</v>
      </c>
      <c r="K76" s="39">
        <v>25</v>
      </c>
      <c r="L76" s="39">
        <f t="shared" ref="L76:L132" si="5">+G76-H76-I76-J76-K76</f>
        <v>9384</v>
      </c>
    </row>
    <row r="77" spans="1:12" ht="37.5" customHeight="1" x14ac:dyDescent="0.3">
      <c r="A77" s="53">
        <v>66</v>
      </c>
      <c r="B77" s="17" t="s">
        <v>139</v>
      </c>
      <c r="C77" s="16" t="s">
        <v>226</v>
      </c>
      <c r="D77" s="17" t="s">
        <v>35</v>
      </c>
      <c r="E77" s="17" t="s">
        <v>34</v>
      </c>
      <c r="F77" s="31" t="s">
        <v>209</v>
      </c>
      <c r="G77" s="39">
        <v>10000</v>
      </c>
      <c r="H77" s="39">
        <f t="shared" si="3"/>
        <v>287</v>
      </c>
      <c r="I77" s="39">
        <v>0</v>
      </c>
      <c r="J77" s="39">
        <f t="shared" si="4"/>
        <v>304</v>
      </c>
      <c r="K77" s="39">
        <v>25</v>
      </c>
      <c r="L77" s="39">
        <f t="shared" si="5"/>
        <v>9384</v>
      </c>
    </row>
    <row r="78" spans="1:12" ht="37.5" customHeight="1" x14ac:dyDescent="0.3">
      <c r="A78" s="53">
        <v>67</v>
      </c>
      <c r="B78" s="17" t="s">
        <v>265</v>
      </c>
      <c r="C78" s="16" t="s">
        <v>226</v>
      </c>
      <c r="D78" s="17" t="s">
        <v>35</v>
      </c>
      <c r="E78" s="17" t="s">
        <v>34</v>
      </c>
      <c r="F78" s="31" t="s">
        <v>209</v>
      </c>
      <c r="G78" s="39">
        <v>10000</v>
      </c>
      <c r="H78" s="39">
        <f t="shared" si="3"/>
        <v>287</v>
      </c>
      <c r="I78" s="39">
        <v>0</v>
      </c>
      <c r="J78" s="39">
        <f t="shared" si="4"/>
        <v>304</v>
      </c>
      <c r="K78" s="39">
        <v>25</v>
      </c>
      <c r="L78" s="39">
        <f t="shared" si="5"/>
        <v>9384</v>
      </c>
    </row>
    <row r="79" spans="1:12" ht="39.75" customHeight="1" x14ac:dyDescent="0.3">
      <c r="A79" s="53">
        <v>68</v>
      </c>
      <c r="B79" s="17" t="s">
        <v>64</v>
      </c>
      <c r="C79" s="16" t="s">
        <v>226</v>
      </c>
      <c r="D79" s="17" t="s">
        <v>35</v>
      </c>
      <c r="E79" s="17" t="s">
        <v>34</v>
      </c>
      <c r="F79" s="31" t="s">
        <v>209</v>
      </c>
      <c r="G79" s="39">
        <v>10000</v>
      </c>
      <c r="H79" s="39">
        <f t="shared" si="3"/>
        <v>287</v>
      </c>
      <c r="I79" s="39">
        <v>0</v>
      </c>
      <c r="J79" s="39">
        <f t="shared" si="4"/>
        <v>304</v>
      </c>
      <c r="K79" s="39">
        <v>25</v>
      </c>
      <c r="L79" s="39">
        <f t="shared" si="5"/>
        <v>9384</v>
      </c>
    </row>
    <row r="80" spans="1:12" ht="37.5" customHeight="1" x14ac:dyDescent="0.3">
      <c r="A80" s="53">
        <v>69</v>
      </c>
      <c r="B80" s="17" t="s">
        <v>141</v>
      </c>
      <c r="C80" s="16" t="s">
        <v>226</v>
      </c>
      <c r="D80" s="17" t="s">
        <v>35</v>
      </c>
      <c r="E80" s="17" t="s">
        <v>34</v>
      </c>
      <c r="F80" s="31" t="s">
        <v>209</v>
      </c>
      <c r="G80" s="39">
        <v>10000</v>
      </c>
      <c r="H80" s="39">
        <f t="shared" si="3"/>
        <v>287</v>
      </c>
      <c r="I80" s="39">
        <v>0</v>
      </c>
      <c r="J80" s="39">
        <f t="shared" si="4"/>
        <v>304</v>
      </c>
      <c r="K80" s="39">
        <v>25</v>
      </c>
      <c r="L80" s="39">
        <f t="shared" si="5"/>
        <v>9384</v>
      </c>
    </row>
    <row r="81" spans="1:12" ht="37.5" x14ac:dyDescent="0.3">
      <c r="A81" s="53">
        <v>70</v>
      </c>
      <c r="B81" s="17" t="s">
        <v>249</v>
      </c>
      <c r="C81" s="16" t="s">
        <v>226</v>
      </c>
      <c r="D81" s="17" t="s">
        <v>35</v>
      </c>
      <c r="E81" s="17" t="s">
        <v>34</v>
      </c>
      <c r="F81" s="31" t="s">
        <v>209</v>
      </c>
      <c r="G81" s="39">
        <v>10000</v>
      </c>
      <c r="H81" s="39">
        <f t="shared" si="3"/>
        <v>287</v>
      </c>
      <c r="I81" s="39">
        <v>0</v>
      </c>
      <c r="J81" s="39">
        <f t="shared" si="4"/>
        <v>304</v>
      </c>
      <c r="K81" s="39">
        <v>25</v>
      </c>
      <c r="L81" s="39">
        <f t="shared" si="5"/>
        <v>9384</v>
      </c>
    </row>
    <row r="82" spans="1:12" ht="37.5" x14ac:dyDescent="0.3">
      <c r="A82" s="53">
        <v>71</v>
      </c>
      <c r="B82" s="17" t="s">
        <v>250</v>
      </c>
      <c r="C82" s="16" t="s">
        <v>226</v>
      </c>
      <c r="D82" s="17" t="s">
        <v>35</v>
      </c>
      <c r="E82" s="17" t="s">
        <v>34</v>
      </c>
      <c r="F82" s="31" t="s">
        <v>209</v>
      </c>
      <c r="G82" s="39">
        <v>10000</v>
      </c>
      <c r="H82" s="39">
        <f t="shared" si="3"/>
        <v>287</v>
      </c>
      <c r="I82" s="39">
        <v>0</v>
      </c>
      <c r="J82" s="39">
        <f t="shared" si="4"/>
        <v>304</v>
      </c>
      <c r="K82" s="39">
        <v>25</v>
      </c>
      <c r="L82" s="39">
        <f t="shared" si="5"/>
        <v>9384</v>
      </c>
    </row>
    <row r="83" spans="1:12" ht="37.5" x14ac:dyDescent="0.3">
      <c r="A83" s="53">
        <v>72</v>
      </c>
      <c r="B83" s="17" t="s">
        <v>240</v>
      </c>
      <c r="C83" s="16" t="s">
        <v>226</v>
      </c>
      <c r="D83" s="17" t="s">
        <v>35</v>
      </c>
      <c r="E83" s="17" t="s">
        <v>34</v>
      </c>
      <c r="F83" s="31" t="s">
        <v>209</v>
      </c>
      <c r="G83" s="39">
        <v>10000</v>
      </c>
      <c r="H83" s="39">
        <f t="shared" si="3"/>
        <v>287</v>
      </c>
      <c r="I83" s="39">
        <v>0</v>
      </c>
      <c r="J83" s="39">
        <f t="shared" si="4"/>
        <v>304</v>
      </c>
      <c r="K83" s="39">
        <v>25</v>
      </c>
      <c r="L83" s="39">
        <f t="shared" si="5"/>
        <v>9384</v>
      </c>
    </row>
    <row r="84" spans="1:12" ht="37.5" x14ac:dyDescent="0.3">
      <c r="A84" s="53">
        <v>73</v>
      </c>
      <c r="B84" s="17" t="s">
        <v>301</v>
      </c>
      <c r="C84" s="16" t="s">
        <v>226</v>
      </c>
      <c r="D84" s="17" t="s">
        <v>35</v>
      </c>
      <c r="E84" s="17" t="s">
        <v>34</v>
      </c>
      <c r="F84" s="31" t="s">
        <v>209</v>
      </c>
      <c r="G84" s="39">
        <v>12000</v>
      </c>
      <c r="H84" s="39">
        <f t="shared" si="3"/>
        <v>344.4</v>
      </c>
      <c r="I84" s="39">
        <v>0</v>
      </c>
      <c r="J84" s="39">
        <f t="shared" si="4"/>
        <v>364.8</v>
      </c>
      <c r="K84" s="39">
        <v>25</v>
      </c>
      <c r="L84" s="39">
        <f t="shared" si="5"/>
        <v>11265.800000000001</v>
      </c>
    </row>
    <row r="85" spans="1:12" ht="37.5" x14ac:dyDescent="0.3">
      <c r="A85" s="53">
        <v>74</v>
      </c>
      <c r="B85" s="17" t="s">
        <v>65</v>
      </c>
      <c r="C85" s="16" t="s">
        <v>227</v>
      </c>
      <c r="D85" s="17" t="s">
        <v>35</v>
      </c>
      <c r="E85" s="17" t="s">
        <v>34</v>
      </c>
      <c r="F85" s="31" t="s">
        <v>209</v>
      </c>
      <c r="G85" s="39">
        <v>10000</v>
      </c>
      <c r="H85" s="39">
        <f t="shared" si="3"/>
        <v>287</v>
      </c>
      <c r="I85" s="39">
        <v>0</v>
      </c>
      <c r="J85" s="39">
        <f t="shared" si="4"/>
        <v>304</v>
      </c>
      <c r="K85" s="39">
        <v>25</v>
      </c>
      <c r="L85" s="39">
        <f t="shared" si="5"/>
        <v>9384</v>
      </c>
    </row>
    <row r="86" spans="1:12" ht="37.5" x14ac:dyDescent="0.3">
      <c r="A86" s="53">
        <v>75</v>
      </c>
      <c r="B86" s="17" t="s">
        <v>251</v>
      </c>
      <c r="C86" s="16" t="s">
        <v>226</v>
      </c>
      <c r="D86" s="17" t="s">
        <v>35</v>
      </c>
      <c r="E86" s="17" t="s">
        <v>34</v>
      </c>
      <c r="F86" s="31" t="s">
        <v>209</v>
      </c>
      <c r="G86" s="39">
        <v>10000</v>
      </c>
      <c r="H86" s="39">
        <f t="shared" si="3"/>
        <v>287</v>
      </c>
      <c r="I86" s="39">
        <v>0</v>
      </c>
      <c r="J86" s="39">
        <f t="shared" si="4"/>
        <v>304</v>
      </c>
      <c r="K86" s="39">
        <v>25</v>
      </c>
      <c r="L86" s="39">
        <f t="shared" si="5"/>
        <v>9384</v>
      </c>
    </row>
    <row r="87" spans="1:12" ht="37.5" x14ac:dyDescent="0.3">
      <c r="A87" s="53">
        <v>76</v>
      </c>
      <c r="B87" s="17" t="s">
        <v>187</v>
      </c>
      <c r="C87" s="16" t="s">
        <v>226</v>
      </c>
      <c r="D87" s="17" t="s">
        <v>35</v>
      </c>
      <c r="E87" s="17" t="s">
        <v>34</v>
      </c>
      <c r="F87" s="31" t="s">
        <v>209</v>
      </c>
      <c r="G87" s="39">
        <v>10000</v>
      </c>
      <c r="H87" s="39">
        <f t="shared" si="3"/>
        <v>287</v>
      </c>
      <c r="I87" s="39">
        <v>0</v>
      </c>
      <c r="J87" s="39">
        <f t="shared" si="4"/>
        <v>304</v>
      </c>
      <c r="K87" s="39">
        <v>25</v>
      </c>
      <c r="L87" s="39">
        <f t="shared" si="5"/>
        <v>9384</v>
      </c>
    </row>
    <row r="88" spans="1:12" ht="37.5" x14ac:dyDescent="0.3">
      <c r="A88" s="53">
        <v>77</v>
      </c>
      <c r="B88" s="17" t="s">
        <v>316</v>
      </c>
      <c r="C88" s="16" t="s">
        <v>226</v>
      </c>
      <c r="D88" s="17" t="s">
        <v>35</v>
      </c>
      <c r="E88" s="17" t="s">
        <v>34</v>
      </c>
      <c r="F88" s="31" t="s">
        <v>209</v>
      </c>
      <c r="G88" s="39">
        <v>11000</v>
      </c>
      <c r="H88" s="39">
        <f t="shared" si="3"/>
        <v>315.7</v>
      </c>
      <c r="I88" s="39">
        <v>0</v>
      </c>
      <c r="J88" s="39">
        <f t="shared" si="4"/>
        <v>334.4</v>
      </c>
      <c r="K88" s="39">
        <v>25</v>
      </c>
      <c r="L88" s="39">
        <f t="shared" si="5"/>
        <v>10324.9</v>
      </c>
    </row>
    <row r="89" spans="1:12" ht="37.5" x14ac:dyDescent="0.3">
      <c r="A89" s="53">
        <v>78</v>
      </c>
      <c r="B89" s="17" t="s">
        <v>317</v>
      </c>
      <c r="C89" s="16" t="s">
        <v>226</v>
      </c>
      <c r="D89" s="17" t="s">
        <v>35</v>
      </c>
      <c r="E89" s="17" t="s">
        <v>34</v>
      </c>
      <c r="F89" s="31" t="s">
        <v>209</v>
      </c>
      <c r="G89" s="39">
        <v>15000</v>
      </c>
      <c r="H89" s="39">
        <f t="shared" si="3"/>
        <v>430.5</v>
      </c>
      <c r="I89" s="39">
        <v>0</v>
      </c>
      <c r="J89" s="39">
        <f t="shared" si="4"/>
        <v>456</v>
      </c>
      <c r="K89" s="39">
        <v>25</v>
      </c>
      <c r="L89" s="39">
        <f t="shared" si="5"/>
        <v>14088.5</v>
      </c>
    </row>
    <row r="90" spans="1:12" ht="37.5" x14ac:dyDescent="0.3">
      <c r="A90" s="53">
        <v>79</v>
      </c>
      <c r="B90" s="17" t="s">
        <v>318</v>
      </c>
      <c r="C90" s="16" t="s">
        <v>226</v>
      </c>
      <c r="D90" s="17" t="s">
        <v>35</v>
      </c>
      <c r="E90" s="17" t="s">
        <v>34</v>
      </c>
      <c r="F90" s="31" t="s">
        <v>209</v>
      </c>
      <c r="G90" s="39">
        <v>10000</v>
      </c>
      <c r="H90" s="39">
        <f t="shared" si="3"/>
        <v>287</v>
      </c>
      <c r="I90" s="39">
        <v>0</v>
      </c>
      <c r="J90" s="39">
        <f t="shared" si="4"/>
        <v>304</v>
      </c>
      <c r="K90" s="39">
        <v>25</v>
      </c>
      <c r="L90" s="39">
        <f t="shared" si="5"/>
        <v>9384</v>
      </c>
    </row>
    <row r="91" spans="1:12" ht="37.5" x14ac:dyDescent="0.3">
      <c r="A91" s="53">
        <v>80</v>
      </c>
      <c r="B91" s="17" t="s">
        <v>330</v>
      </c>
      <c r="C91" s="16" t="s">
        <v>227</v>
      </c>
      <c r="D91" s="17" t="s">
        <v>35</v>
      </c>
      <c r="E91" s="17" t="s">
        <v>34</v>
      </c>
      <c r="F91" s="31" t="s">
        <v>209</v>
      </c>
      <c r="G91" s="39">
        <v>11000</v>
      </c>
      <c r="H91" s="39">
        <f t="shared" si="3"/>
        <v>315.7</v>
      </c>
      <c r="I91" s="39">
        <v>0</v>
      </c>
      <c r="J91" s="39">
        <f t="shared" si="4"/>
        <v>334.4</v>
      </c>
      <c r="K91" s="39">
        <v>25</v>
      </c>
      <c r="L91" s="39">
        <f t="shared" si="5"/>
        <v>10324.9</v>
      </c>
    </row>
    <row r="92" spans="1:12" ht="37.5" customHeight="1" x14ac:dyDescent="0.3">
      <c r="A92" s="53">
        <v>81</v>
      </c>
      <c r="B92" s="17" t="s">
        <v>68</v>
      </c>
      <c r="C92" s="16" t="s">
        <v>226</v>
      </c>
      <c r="D92" s="17" t="s">
        <v>35</v>
      </c>
      <c r="E92" s="17" t="s">
        <v>34</v>
      </c>
      <c r="F92" s="31" t="s">
        <v>209</v>
      </c>
      <c r="G92" s="39">
        <v>10000</v>
      </c>
      <c r="H92" s="39">
        <f t="shared" si="3"/>
        <v>287</v>
      </c>
      <c r="I92" s="39">
        <v>0</v>
      </c>
      <c r="J92" s="39">
        <f t="shared" si="4"/>
        <v>304</v>
      </c>
      <c r="K92" s="39">
        <v>25</v>
      </c>
      <c r="L92" s="39">
        <f t="shared" si="5"/>
        <v>9384</v>
      </c>
    </row>
    <row r="93" spans="1:12" ht="37.5" x14ac:dyDescent="0.3">
      <c r="A93" s="53">
        <v>82</v>
      </c>
      <c r="B93" s="17" t="s">
        <v>67</v>
      </c>
      <c r="C93" s="16" t="s">
        <v>226</v>
      </c>
      <c r="D93" s="17" t="s">
        <v>35</v>
      </c>
      <c r="E93" s="17" t="s">
        <v>34</v>
      </c>
      <c r="F93" s="31" t="s">
        <v>209</v>
      </c>
      <c r="G93" s="39">
        <v>10000</v>
      </c>
      <c r="H93" s="39">
        <f t="shared" si="3"/>
        <v>287</v>
      </c>
      <c r="I93" s="39">
        <v>0</v>
      </c>
      <c r="J93" s="39">
        <f t="shared" si="4"/>
        <v>304</v>
      </c>
      <c r="K93" s="39">
        <v>25</v>
      </c>
      <c r="L93" s="39">
        <f t="shared" si="5"/>
        <v>9384</v>
      </c>
    </row>
    <row r="94" spans="1:12" ht="37.5" x14ac:dyDescent="0.3">
      <c r="A94" s="53">
        <v>83</v>
      </c>
      <c r="B94" s="17" t="s">
        <v>337</v>
      </c>
      <c r="C94" s="16" t="s">
        <v>226</v>
      </c>
      <c r="D94" s="17" t="s">
        <v>35</v>
      </c>
      <c r="E94" s="17" t="s">
        <v>34</v>
      </c>
      <c r="F94" s="31" t="s">
        <v>209</v>
      </c>
      <c r="G94" s="39">
        <v>12000</v>
      </c>
      <c r="H94" s="39">
        <f t="shared" si="3"/>
        <v>344.4</v>
      </c>
      <c r="I94" s="39">
        <v>0</v>
      </c>
      <c r="J94" s="39">
        <f t="shared" si="4"/>
        <v>364.8</v>
      </c>
      <c r="K94" s="39">
        <v>25</v>
      </c>
      <c r="L94" s="39">
        <f t="shared" si="5"/>
        <v>11265.800000000001</v>
      </c>
    </row>
    <row r="95" spans="1:12" ht="37.5" x14ac:dyDescent="0.3">
      <c r="A95" s="53">
        <v>84</v>
      </c>
      <c r="B95" s="17" t="s">
        <v>346</v>
      </c>
      <c r="C95" s="16" t="s">
        <v>226</v>
      </c>
      <c r="D95" s="17" t="s">
        <v>35</v>
      </c>
      <c r="E95" s="17" t="s">
        <v>34</v>
      </c>
      <c r="F95" s="31" t="s">
        <v>209</v>
      </c>
      <c r="G95" s="39">
        <v>10000</v>
      </c>
      <c r="H95" s="39">
        <f t="shared" si="3"/>
        <v>287</v>
      </c>
      <c r="I95" s="39">
        <v>0</v>
      </c>
      <c r="J95" s="39">
        <f t="shared" si="4"/>
        <v>304</v>
      </c>
      <c r="K95" s="39">
        <v>25</v>
      </c>
      <c r="L95" s="39">
        <f t="shared" si="5"/>
        <v>9384</v>
      </c>
    </row>
    <row r="96" spans="1:12" ht="37.5" x14ac:dyDescent="0.3">
      <c r="A96" s="53">
        <v>85</v>
      </c>
      <c r="B96" s="17" t="s">
        <v>348</v>
      </c>
      <c r="C96" s="16" t="s">
        <v>226</v>
      </c>
      <c r="D96" s="17" t="s">
        <v>35</v>
      </c>
      <c r="E96" s="17" t="s">
        <v>34</v>
      </c>
      <c r="F96" s="31" t="s">
        <v>209</v>
      </c>
      <c r="G96" s="39">
        <v>10000</v>
      </c>
      <c r="H96" s="39">
        <f t="shared" si="3"/>
        <v>287</v>
      </c>
      <c r="I96" s="39">
        <v>0</v>
      </c>
      <c r="J96" s="39">
        <f t="shared" si="4"/>
        <v>304</v>
      </c>
      <c r="K96" s="39">
        <v>25</v>
      </c>
      <c r="L96" s="39">
        <f t="shared" si="5"/>
        <v>9384</v>
      </c>
    </row>
    <row r="97" spans="1:12" ht="37.5" x14ac:dyDescent="0.3">
      <c r="A97" s="53">
        <v>86</v>
      </c>
      <c r="B97" s="17" t="s">
        <v>353</v>
      </c>
      <c r="C97" s="16" t="s">
        <v>226</v>
      </c>
      <c r="D97" s="17" t="s">
        <v>35</v>
      </c>
      <c r="E97" s="17" t="s">
        <v>34</v>
      </c>
      <c r="F97" s="31" t="s">
        <v>209</v>
      </c>
      <c r="G97" s="39">
        <v>10000</v>
      </c>
      <c r="H97" s="39">
        <f t="shared" si="3"/>
        <v>287</v>
      </c>
      <c r="I97" s="39">
        <v>0</v>
      </c>
      <c r="J97" s="39">
        <f t="shared" si="4"/>
        <v>304</v>
      </c>
      <c r="K97" s="39">
        <v>25</v>
      </c>
      <c r="L97" s="39">
        <f t="shared" si="5"/>
        <v>9384</v>
      </c>
    </row>
    <row r="98" spans="1:12" ht="37.5" x14ac:dyDescent="0.3">
      <c r="A98" s="53">
        <v>87</v>
      </c>
      <c r="B98" s="17" t="s">
        <v>202</v>
      </c>
      <c r="C98" s="16" t="s">
        <v>227</v>
      </c>
      <c r="D98" s="17" t="s">
        <v>203</v>
      </c>
      <c r="E98" s="17" t="s">
        <v>34</v>
      </c>
      <c r="F98" s="31" t="s">
        <v>209</v>
      </c>
      <c r="G98" s="39">
        <v>24150</v>
      </c>
      <c r="H98" s="39">
        <f t="shared" si="3"/>
        <v>693.10500000000002</v>
      </c>
      <c r="I98" s="39">
        <v>0</v>
      </c>
      <c r="J98" s="39">
        <f t="shared" si="4"/>
        <v>734.16</v>
      </c>
      <c r="K98" s="39">
        <v>25</v>
      </c>
      <c r="L98" s="39">
        <f t="shared" si="5"/>
        <v>22697.735000000001</v>
      </c>
    </row>
    <row r="99" spans="1:12" ht="37.5" x14ac:dyDescent="0.3">
      <c r="A99" s="53">
        <v>88</v>
      </c>
      <c r="B99" s="17" t="s">
        <v>325</v>
      </c>
      <c r="C99" s="16" t="s">
        <v>227</v>
      </c>
      <c r="D99" s="17" t="s">
        <v>203</v>
      </c>
      <c r="E99" s="17" t="s">
        <v>34</v>
      </c>
      <c r="F99" s="31" t="s">
        <v>209</v>
      </c>
      <c r="G99" s="39">
        <v>24150</v>
      </c>
      <c r="H99" s="39">
        <f t="shared" si="3"/>
        <v>693.10500000000002</v>
      </c>
      <c r="I99" s="39">
        <v>0</v>
      </c>
      <c r="J99" s="39">
        <f t="shared" si="4"/>
        <v>734.16</v>
      </c>
      <c r="K99" s="39">
        <v>25</v>
      </c>
      <c r="L99" s="39">
        <f t="shared" si="5"/>
        <v>22697.735000000001</v>
      </c>
    </row>
    <row r="100" spans="1:12" ht="37.5" x14ac:dyDescent="0.3">
      <c r="A100" s="53">
        <v>89</v>
      </c>
      <c r="B100" s="17" t="s">
        <v>184</v>
      </c>
      <c r="C100" s="16" t="s">
        <v>226</v>
      </c>
      <c r="D100" s="17" t="s">
        <v>231</v>
      </c>
      <c r="E100" s="17" t="s">
        <v>34</v>
      </c>
      <c r="F100" s="31" t="s">
        <v>209</v>
      </c>
      <c r="G100" s="39">
        <v>51000</v>
      </c>
      <c r="H100" s="39">
        <f t="shared" si="3"/>
        <v>1463.7</v>
      </c>
      <c r="I100" s="39">
        <v>1995.14</v>
      </c>
      <c r="J100" s="39">
        <f t="shared" si="4"/>
        <v>1550.4</v>
      </c>
      <c r="K100" s="39">
        <v>25</v>
      </c>
      <c r="L100" s="39">
        <f t="shared" si="5"/>
        <v>45965.760000000002</v>
      </c>
    </row>
    <row r="101" spans="1:12" ht="37.5" x14ac:dyDescent="0.3">
      <c r="A101" s="53">
        <v>90</v>
      </c>
      <c r="B101" s="17" t="s">
        <v>350</v>
      </c>
      <c r="C101" s="16" t="s">
        <v>227</v>
      </c>
      <c r="D101" s="17" t="s">
        <v>351</v>
      </c>
      <c r="E101" s="17" t="s">
        <v>34</v>
      </c>
      <c r="F101" s="31" t="s">
        <v>209</v>
      </c>
      <c r="G101" s="39">
        <v>14000</v>
      </c>
      <c r="H101" s="39">
        <f t="shared" si="3"/>
        <v>401.8</v>
      </c>
      <c r="I101" s="39">
        <v>0</v>
      </c>
      <c r="J101" s="39">
        <f t="shared" si="4"/>
        <v>425.6</v>
      </c>
      <c r="K101" s="39">
        <v>25</v>
      </c>
      <c r="L101" s="39">
        <f t="shared" si="5"/>
        <v>13147.6</v>
      </c>
    </row>
    <row r="102" spans="1:12" ht="37.5" x14ac:dyDescent="0.3">
      <c r="A102" s="53">
        <v>91</v>
      </c>
      <c r="B102" s="17" t="s">
        <v>90</v>
      </c>
      <c r="C102" s="16" t="s">
        <v>227</v>
      </c>
      <c r="D102" s="17" t="s">
        <v>89</v>
      </c>
      <c r="E102" s="17" t="s">
        <v>88</v>
      </c>
      <c r="F102" s="31" t="s">
        <v>209</v>
      </c>
      <c r="G102" s="39">
        <v>10000</v>
      </c>
      <c r="H102" s="39">
        <f t="shared" si="3"/>
        <v>287</v>
      </c>
      <c r="I102" s="39">
        <v>0</v>
      </c>
      <c r="J102" s="39">
        <f t="shared" si="4"/>
        <v>304</v>
      </c>
      <c r="K102" s="39">
        <v>25</v>
      </c>
      <c r="L102" s="39">
        <f t="shared" si="5"/>
        <v>9384</v>
      </c>
    </row>
    <row r="103" spans="1:12" ht="37.5" x14ac:dyDescent="0.3">
      <c r="A103" s="53">
        <v>92</v>
      </c>
      <c r="B103" s="17" t="s">
        <v>201</v>
      </c>
      <c r="C103" s="16" t="s">
        <v>226</v>
      </c>
      <c r="D103" s="17" t="s">
        <v>89</v>
      </c>
      <c r="E103" s="17" t="s">
        <v>37</v>
      </c>
      <c r="F103" s="31" t="s">
        <v>209</v>
      </c>
      <c r="G103" s="39">
        <v>10000</v>
      </c>
      <c r="H103" s="39">
        <f t="shared" si="3"/>
        <v>287</v>
      </c>
      <c r="I103" s="39">
        <v>0</v>
      </c>
      <c r="J103" s="39">
        <f t="shared" si="4"/>
        <v>304</v>
      </c>
      <c r="K103" s="39">
        <v>25</v>
      </c>
      <c r="L103" s="39">
        <f t="shared" si="5"/>
        <v>9384</v>
      </c>
    </row>
    <row r="104" spans="1:12" ht="37.5" x14ac:dyDescent="0.3">
      <c r="A104" s="53">
        <v>93</v>
      </c>
      <c r="B104" s="17" t="s">
        <v>194</v>
      </c>
      <c r="C104" s="16" t="s">
        <v>227</v>
      </c>
      <c r="D104" s="17" t="s">
        <v>89</v>
      </c>
      <c r="E104" s="17" t="s">
        <v>37</v>
      </c>
      <c r="F104" s="31" t="s">
        <v>209</v>
      </c>
      <c r="G104" s="39">
        <v>10000</v>
      </c>
      <c r="H104" s="39">
        <f t="shared" si="3"/>
        <v>287</v>
      </c>
      <c r="I104" s="39">
        <v>0</v>
      </c>
      <c r="J104" s="39">
        <f t="shared" si="4"/>
        <v>304</v>
      </c>
      <c r="K104" s="39">
        <v>25</v>
      </c>
      <c r="L104" s="39">
        <f t="shared" si="5"/>
        <v>9384</v>
      </c>
    </row>
    <row r="105" spans="1:12" ht="37.5" x14ac:dyDescent="0.3">
      <c r="A105" s="53">
        <v>94</v>
      </c>
      <c r="B105" s="17" t="s">
        <v>170</v>
      </c>
      <c r="C105" s="16" t="s">
        <v>227</v>
      </c>
      <c r="D105" s="17" t="s">
        <v>89</v>
      </c>
      <c r="E105" s="17" t="s">
        <v>37</v>
      </c>
      <c r="F105" s="31" t="s">
        <v>209</v>
      </c>
      <c r="G105" s="39">
        <v>10000</v>
      </c>
      <c r="H105" s="39">
        <f t="shared" si="3"/>
        <v>287</v>
      </c>
      <c r="I105" s="39">
        <v>0</v>
      </c>
      <c r="J105" s="39">
        <f t="shared" si="4"/>
        <v>304</v>
      </c>
      <c r="K105" s="39">
        <v>25</v>
      </c>
      <c r="L105" s="39">
        <f t="shared" si="5"/>
        <v>9384</v>
      </c>
    </row>
    <row r="106" spans="1:12" ht="37.5" x14ac:dyDescent="0.3">
      <c r="A106" s="53">
        <v>95</v>
      </c>
      <c r="B106" s="17" t="s">
        <v>200</v>
      </c>
      <c r="C106" s="16" t="s">
        <v>227</v>
      </c>
      <c r="D106" s="17" t="s">
        <v>89</v>
      </c>
      <c r="E106" s="17" t="s">
        <v>37</v>
      </c>
      <c r="F106" s="31" t="s">
        <v>209</v>
      </c>
      <c r="G106" s="39">
        <v>10000</v>
      </c>
      <c r="H106" s="39">
        <f t="shared" si="3"/>
        <v>287</v>
      </c>
      <c r="I106" s="39">
        <v>0</v>
      </c>
      <c r="J106" s="39">
        <f t="shared" si="4"/>
        <v>304</v>
      </c>
      <c r="K106" s="39">
        <v>25</v>
      </c>
      <c r="L106" s="39">
        <f t="shared" si="5"/>
        <v>9384</v>
      </c>
    </row>
    <row r="107" spans="1:12" ht="37.5" x14ac:dyDescent="0.3">
      <c r="A107" s="53">
        <v>96</v>
      </c>
      <c r="B107" s="17" t="s">
        <v>258</v>
      </c>
      <c r="C107" s="16" t="s">
        <v>227</v>
      </c>
      <c r="D107" s="17" t="s">
        <v>89</v>
      </c>
      <c r="E107" s="17" t="s">
        <v>37</v>
      </c>
      <c r="F107" s="31" t="s">
        <v>209</v>
      </c>
      <c r="G107" s="39">
        <v>10000</v>
      </c>
      <c r="H107" s="39">
        <f t="shared" si="3"/>
        <v>287</v>
      </c>
      <c r="I107" s="39">
        <v>0</v>
      </c>
      <c r="J107" s="39">
        <f t="shared" si="4"/>
        <v>304</v>
      </c>
      <c r="K107" s="39">
        <v>25</v>
      </c>
      <c r="L107" s="39">
        <f t="shared" si="5"/>
        <v>9384</v>
      </c>
    </row>
    <row r="108" spans="1:12" ht="37.5" x14ac:dyDescent="0.3">
      <c r="A108" s="53">
        <v>97</v>
      </c>
      <c r="B108" s="17" t="s">
        <v>259</v>
      </c>
      <c r="C108" s="16" t="s">
        <v>227</v>
      </c>
      <c r="D108" s="17" t="s">
        <v>89</v>
      </c>
      <c r="E108" s="17" t="s">
        <v>37</v>
      </c>
      <c r="F108" s="31" t="s">
        <v>209</v>
      </c>
      <c r="G108" s="39">
        <v>10000</v>
      </c>
      <c r="H108" s="39">
        <f t="shared" si="3"/>
        <v>287</v>
      </c>
      <c r="I108" s="39">
        <v>0</v>
      </c>
      <c r="J108" s="39">
        <f t="shared" si="4"/>
        <v>304</v>
      </c>
      <c r="K108" s="39">
        <v>25</v>
      </c>
      <c r="L108" s="39">
        <f t="shared" si="5"/>
        <v>9384</v>
      </c>
    </row>
    <row r="109" spans="1:12" ht="37.5" x14ac:dyDescent="0.3">
      <c r="A109" s="53">
        <v>98</v>
      </c>
      <c r="B109" s="17" t="s">
        <v>260</v>
      </c>
      <c r="C109" s="16" t="s">
        <v>227</v>
      </c>
      <c r="D109" s="17" t="s">
        <v>89</v>
      </c>
      <c r="E109" s="17" t="s">
        <v>37</v>
      </c>
      <c r="F109" s="31" t="s">
        <v>209</v>
      </c>
      <c r="G109" s="39">
        <v>10000</v>
      </c>
      <c r="H109" s="39">
        <f t="shared" si="3"/>
        <v>287</v>
      </c>
      <c r="I109" s="39">
        <v>0</v>
      </c>
      <c r="J109" s="39">
        <f t="shared" si="4"/>
        <v>304</v>
      </c>
      <c r="K109" s="39">
        <v>25</v>
      </c>
      <c r="L109" s="39">
        <f t="shared" si="5"/>
        <v>9384</v>
      </c>
    </row>
    <row r="110" spans="1:12" ht="37.5" x14ac:dyDescent="0.3">
      <c r="A110" s="53">
        <v>99</v>
      </c>
      <c r="B110" s="17" t="s">
        <v>175</v>
      </c>
      <c r="C110" s="16" t="s">
        <v>227</v>
      </c>
      <c r="D110" s="17" t="s">
        <v>89</v>
      </c>
      <c r="E110" s="17" t="s">
        <v>37</v>
      </c>
      <c r="F110" s="31" t="s">
        <v>209</v>
      </c>
      <c r="G110" s="39">
        <v>10000</v>
      </c>
      <c r="H110" s="39">
        <f t="shared" si="3"/>
        <v>287</v>
      </c>
      <c r="I110" s="39">
        <v>0</v>
      </c>
      <c r="J110" s="39">
        <f t="shared" si="4"/>
        <v>304</v>
      </c>
      <c r="K110" s="39">
        <v>25</v>
      </c>
      <c r="L110" s="39">
        <f t="shared" si="5"/>
        <v>9384</v>
      </c>
    </row>
    <row r="111" spans="1:12" ht="37.5" x14ac:dyDescent="0.3">
      <c r="A111" s="53">
        <v>100</v>
      </c>
      <c r="B111" s="17" t="s">
        <v>94</v>
      </c>
      <c r="C111" s="16" t="s">
        <v>226</v>
      </c>
      <c r="D111" s="17" t="s">
        <v>89</v>
      </c>
      <c r="E111" s="17" t="s">
        <v>37</v>
      </c>
      <c r="F111" s="31" t="s">
        <v>209</v>
      </c>
      <c r="G111" s="39">
        <v>10000</v>
      </c>
      <c r="H111" s="39">
        <f t="shared" si="3"/>
        <v>287</v>
      </c>
      <c r="I111" s="39">
        <v>0</v>
      </c>
      <c r="J111" s="39">
        <f t="shared" si="4"/>
        <v>304</v>
      </c>
      <c r="K111" s="39">
        <v>25</v>
      </c>
      <c r="L111" s="39">
        <f t="shared" si="5"/>
        <v>9384</v>
      </c>
    </row>
    <row r="112" spans="1:12" ht="37.5" x14ac:dyDescent="0.3">
      <c r="A112" s="53">
        <v>101</v>
      </c>
      <c r="B112" s="17" t="s">
        <v>195</v>
      </c>
      <c r="C112" s="16" t="s">
        <v>227</v>
      </c>
      <c r="D112" s="17" t="s">
        <v>89</v>
      </c>
      <c r="E112" s="17" t="s">
        <v>37</v>
      </c>
      <c r="F112" s="31" t="s">
        <v>209</v>
      </c>
      <c r="G112" s="39">
        <v>10000</v>
      </c>
      <c r="H112" s="39">
        <f t="shared" si="3"/>
        <v>287</v>
      </c>
      <c r="I112" s="39">
        <v>0</v>
      </c>
      <c r="J112" s="39">
        <f t="shared" si="4"/>
        <v>304</v>
      </c>
      <c r="K112" s="39">
        <v>25</v>
      </c>
      <c r="L112" s="39">
        <f t="shared" si="5"/>
        <v>9384</v>
      </c>
    </row>
    <row r="113" spans="1:12" ht="37.5" x14ac:dyDescent="0.3">
      <c r="A113" s="53">
        <v>102</v>
      </c>
      <c r="B113" s="17" t="s">
        <v>147</v>
      </c>
      <c r="C113" s="16" t="s">
        <v>227</v>
      </c>
      <c r="D113" s="17" t="s">
        <v>89</v>
      </c>
      <c r="E113" s="17" t="s">
        <v>37</v>
      </c>
      <c r="F113" s="31" t="s">
        <v>209</v>
      </c>
      <c r="G113" s="39">
        <v>10000</v>
      </c>
      <c r="H113" s="39">
        <f t="shared" si="3"/>
        <v>287</v>
      </c>
      <c r="I113" s="39">
        <v>0</v>
      </c>
      <c r="J113" s="39">
        <f t="shared" si="4"/>
        <v>304</v>
      </c>
      <c r="K113" s="39">
        <v>25</v>
      </c>
      <c r="L113" s="39">
        <f t="shared" si="5"/>
        <v>9384</v>
      </c>
    </row>
    <row r="114" spans="1:12" ht="37.5" x14ac:dyDescent="0.3">
      <c r="A114" s="53">
        <v>103</v>
      </c>
      <c r="B114" s="17" t="s">
        <v>148</v>
      </c>
      <c r="C114" s="16" t="s">
        <v>227</v>
      </c>
      <c r="D114" s="17" t="s">
        <v>89</v>
      </c>
      <c r="E114" s="17" t="s">
        <v>37</v>
      </c>
      <c r="F114" s="31" t="s">
        <v>209</v>
      </c>
      <c r="G114" s="39">
        <v>10000</v>
      </c>
      <c r="H114" s="39">
        <f t="shared" si="3"/>
        <v>287</v>
      </c>
      <c r="I114" s="39">
        <v>0</v>
      </c>
      <c r="J114" s="39">
        <f t="shared" si="4"/>
        <v>304</v>
      </c>
      <c r="K114" s="39">
        <v>25</v>
      </c>
      <c r="L114" s="39">
        <f t="shared" si="5"/>
        <v>9384</v>
      </c>
    </row>
    <row r="115" spans="1:12" ht="37.5" x14ac:dyDescent="0.3">
      <c r="A115" s="53">
        <v>104</v>
      </c>
      <c r="B115" s="17" t="s">
        <v>149</v>
      </c>
      <c r="C115" s="16" t="s">
        <v>227</v>
      </c>
      <c r="D115" s="17" t="s">
        <v>89</v>
      </c>
      <c r="E115" s="17" t="s">
        <v>37</v>
      </c>
      <c r="F115" s="31" t="s">
        <v>209</v>
      </c>
      <c r="G115" s="39">
        <v>10000</v>
      </c>
      <c r="H115" s="39">
        <f t="shared" si="3"/>
        <v>287</v>
      </c>
      <c r="I115" s="39">
        <v>0</v>
      </c>
      <c r="J115" s="39">
        <f t="shared" si="4"/>
        <v>304</v>
      </c>
      <c r="K115" s="39">
        <v>25</v>
      </c>
      <c r="L115" s="39">
        <f t="shared" si="5"/>
        <v>9384</v>
      </c>
    </row>
    <row r="116" spans="1:12" ht="37.5" x14ac:dyDescent="0.3">
      <c r="A116" s="53">
        <v>105</v>
      </c>
      <c r="B116" s="17" t="s">
        <v>177</v>
      </c>
      <c r="C116" s="16" t="s">
        <v>227</v>
      </c>
      <c r="D116" s="17" t="s">
        <v>89</v>
      </c>
      <c r="E116" s="17" t="s">
        <v>37</v>
      </c>
      <c r="F116" s="31" t="s">
        <v>209</v>
      </c>
      <c r="G116" s="39">
        <v>10000</v>
      </c>
      <c r="H116" s="39">
        <f t="shared" si="3"/>
        <v>287</v>
      </c>
      <c r="I116" s="39">
        <v>0</v>
      </c>
      <c r="J116" s="39">
        <f t="shared" si="4"/>
        <v>304</v>
      </c>
      <c r="K116" s="39">
        <v>25</v>
      </c>
      <c r="L116" s="39">
        <f t="shared" si="5"/>
        <v>9384</v>
      </c>
    </row>
    <row r="117" spans="1:12" ht="37.5" x14ac:dyDescent="0.3">
      <c r="A117" s="53">
        <v>106</v>
      </c>
      <c r="B117" s="17" t="s">
        <v>96</v>
      </c>
      <c r="C117" s="16" t="s">
        <v>227</v>
      </c>
      <c r="D117" s="17" t="s">
        <v>89</v>
      </c>
      <c r="E117" s="17" t="s">
        <v>37</v>
      </c>
      <c r="F117" s="31" t="s">
        <v>209</v>
      </c>
      <c r="G117" s="39">
        <v>10000</v>
      </c>
      <c r="H117" s="39">
        <f t="shared" si="3"/>
        <v>287</v>
      </c>
      <c r="I117" s="39">
        <v>0</v>
      </c>
      <c r="J117" s="39">
        <f t="shared" si="4"/>
        <v>304</v>
      </c>
      <c r="K117" s="39">
        <v>25</v>
      </c>
      <c r="L117" s="39">
        <f t="shared" si="5"/>
        <v>9384</v>
      </c>
    </row>
    <row r="118" spans="1:12" ht="37.5" x14ac:dyDescent="0.3">
      <c r="A118" s="53">
        <v>107</v>
      </c>
      <c r="B118" s="17" t="s">
        <v>97</v>
      </c>
      <c r="C118" s="16" t="s">
        <v>227</v>
      </c>
      <c r="D118" s="17" t="s">
        <v>89</v>
      </c>
      <c r="E118" s="17" t="s">
        <v>37</v>
      </c>
      <c r="F118" s="31" t="s">
        <v>209</v>
      </c>
      <c r="G118" s="39">
        <v>10000</v>
      </c>
      <c r="H118" s="39">
        <f t="shared" si="3"/>
        <v>287</v>
      </c>
      <c r="I118" s="39">
        <v>0</v>
      </c>
      <c r="J118" s="39">
        <f t="shared" si="4"/>
        <v>304</v>
      </c>
      <c r="K118" s="39">
        <v>25</v>
      </c>
      <c r="L118" s="39">
        <f t="shared" si="5"/>
        <v>9384</v>
      </c>
    </row>
    <row r="119" spans="1:12" ht="37.5" x14ac:dyDescent="0.3">
      <c r="A119" s="53">
        <v>108</v>
      </c>
      <c r="B119" s="17" t="s">
        <v>98</v>
      </c>
      <c r="C119" s="16" t="s">
        <v>227</v>
      </c>
      <c r="D119" s="17" t="s">
        <v>89</v>
      </c>
      <c r="E119" s="17" t="s">
        <v>37</v>
      </c>
      <c r="F119" s="31" t="s">
        <v>209</v>
      </c>
      <c r="G119" s="39">
        <v>10000</v>
      </c>
      <c r="H119" s="39">
        <f t="shared" si="3"/>
        <v>287</v>
      </c>
      <c r="I119" s="39">
        <v>0</v>
      </c>
      <c r="J119" s="39">
        <f t="shared" si="4"/>
        <v>304</v>
      </c>
      <c r="K119" s="39">
        <v>25</v>
      </c>
      <c r="L119" s="39">
        <f t="shared" si="5"/>
        <v>9384</v>
      </c>
    </row>
    <row r="120" spans="1:12" ht="37.5" x14ac:dyDescent="0.3">
      <c r="A120" s="53">
        <v>109</v>
      </c>
      <c r="B120" s="17" t="s">
        <v>99</v>
      </c>
      <c r="C120" s="16" t="s">
        <v>227</v>
      </c>
      <c r="D120" s="17" t="s">
        <v>89</v>
      </c>
      <c r="E120" s="17" t="s">
        <v>37</v>
      </c>
      <c r="F120" s="31" t="s">
        <v>209</v>
      </c>
      <c r="G120" s="39">
        <v>10000</v>
      </c>
      <c r="H120" s="39">
        <f t="shared" si="3"/>
        <v>287</v>
      </c>
      <c r="I120" s="39">
        <v>0</v>
      </c>
      <c r="J120" s="39">
        <f t="shared" si="4"/>
        <v>304</v>
      </c>
      <c r="K120" s="39">
        <v>25</v>
      </c>
      <c r="L120" s="39">
        <f t="shared" si="5"/>
        <v>9384</v>
      </c>
    </row>
    <row r="121" spans="1:12" ht="37.5" x14ac:dyDescent="0.3">
      <c r="A121" s="53">
        <v>110</v>
      </c>
      <c r="B121" s="17" t="s">
        <v>100</v>
      </c>
      <c r="C121" s="16" t="s">
        <v>227</v>
      </c>
      <c r="D121" s="17" t="s">
        <v>89</v>
      </c>
      <c r="E121" s="17" t="s">
        <v>37</v>
      </c>
      <c r="F121" s="31" t="s">
        <v>209</v>
      </c>
      <c r="G121" s="39">
        <v>10000</v>
      </c>
      <c r="H121" s="39">
        <f t="shared" si="3"/>
        <v>287</v>
      </c>
      <c r="I121" s="39">
        <v>0</v>
      </c>
      <c r="J121" s="39">
        <f t="shared" si="4"/>
        <v>304</v>
      </c>
      <c r="K121" s="39">
        <v>25</v>
      </c>
      <c r="L121" s="39">
        <f t="shared" si="5"/>
        <v>9384</v>
      </c>
    </row>
    <row r="122" spans="1:12" ht="36.75" customHeight="1" x14ac:dyDescent="0.3">
      <c r="A122" s="53">
        <v>111</v>
      </c>
      <c r="B122" s="17" t="s">
        <v>164</v>
      </c>
      <c r="C122" s="16" t="s">
        <v>227</v>
      </c>
      <c r="D122" s="17" t="s">
        <v>89</v>
      </c>
      <c r="E122" s="17" t="s">
        <v>37</v>
      </c>
      <c r="F122" s="31" t="s">
        <v>209</v>
      </c>
      <c r="G122" s="39">
        <v>10000</v>
      </c>
      <c r="H122" s="39">
        <f t="shared" si="3"/>
        <v>287</v>
      </c>
      <c r="I122" s="39">
        <v>0</v>
      </c>
      <c r="J122" s="39">
        <f t="shared" si="4"/>
        <v>304</v>
      </c>
      <c r="K122" s="39">
        <v>25</v>
      </c>
      <c r="L122" s="39">
        <f t="shared" si="5"/>
        <v>9384</v>
      </c>
    </row>
    <row r="123" spans="1:12" ht="37.5" x14ac:dyDescent="0.3">
      <c r="A123" s="53">
        <v>112</v>
      </c>
      <c r="B123" s="17" t="s">
        <v>261</v>
      </c>
      <c r="C123" s="16" t="s">
        <v>227</v>
      </c>
      <c r="D123" s="18" t="s">
        <v>89</v>
      </c>
      <c r="E123" s="17" t="s">
        <v>37</v>
      </c>
      <c r="F123" s="31" t="s">
        <v>209</v>
      </c>
      <c r="G123" s="39">
        <v>10000</v>
      </c>
      <c r="H123" s="39">
        <f t="shared" si="3"/>
        <v>287</v>
      </c>
      <c r="I123" s="39">
        <v>0</v>
      </c>
      <c r="J123" s="39">
        <f t="shared" si="4"/>
        <v>304</v>
      </c>
      <c r="K123" s="39">
        <v>25</v>
      </c>
      <c r="L123" s="39">
        <f t="shared" si="5"/>
        <v>9384</v>
      </c>
    </row>
    <row r="124" spans="1:12" ht="37.5" x14ac:dyDescent="0.3">
      <c r="A124" s="53">
        <v>113</v>
      </c>
      <c r="B124" s="17" t="s">
        <v>296</v>
      </c>
      <c r="C124" s="16" t="s">
        <v>227</v>
      </c>
      <c r="D124" s="18" t="s">
        <v>89</v>
      </c>
      <c r="E124" s="17" t="s">
        <v>37</v>
      </c>
      <c r="F124" s="31" t="s">
        <v>209</v>
      </c>
      <c r="G124" s="39">
        <v>10000</v>
      </c>
      <c r="H124" s="39">
        <f t="shared" si="3"/>
        <v>287</v>
      </c>
      <c r="I124" s="39">
        <v>0</v>
      </c>
      <c r="J124" s="39">
        <f t="shared" si="4"/>
        <v>304</v>
      </c>
      <c r="K124" s="39">
        <v>25</v>
      </c>
      <c r="L124" s="39">
        <f t="shared" si="5"/>
        <v>9384</v>
      </c>
    </row>
    <row r="125" spans="1:12" ht="37.5" x14ac:dyDescent="0.3">
      <c r="A125" s="53">
        <v>114</v>
      </c>
      <c r="B125" s="17" t="s">
        <v>280</v>
      </c>
      <c r="C125" s="16" t="s">
        <v>227</v>
      </c>
      <c r="D125" s="18" t="s">
        <v>89</v>
      </c>
      <c r="E125" s="17" t="s">
        <v>37</v>
      </c>
      <c r="F125" s="31" t="s">
        <v>209</v>
      </c>
      <c r="G125" s="39">
        <v>10000</v>
      </c>
      <c r="H125" s="39">
        <f t="shared" si="3"/>
        <v>287</v>
      </c>
      <c r="I125" s="39">
        <v>0</v>
      </c>
      <c r="J125" s="39">
        <f t="shared" si="4"/>
        <v>304</v>
      </c>
      <c r="K125" s="39">
        <v>25</v>
      </c>
      <c r="L125" s="39">
        <f t="shared" si="5"/>
        <v>9384</v>
      </c>
    </row>
    <row r="126" spans="1:12" ht="37.5" x14ac:dyDescent="0.3">
      <c r="A126" s="53">
        <v>115</v>
      </c>
      <c r="B126" s="17" t="s">
        <v>282</v>
      </c>
      <c r="C126" s="16" t="s">
        <v>227</v>
      </c>
      <c r="D126" s="18" t="s">
        <v>89</v>
      </c>
      <c r="E126" s="17" t="s">
        <v>37</v>
      </c>
      <c r="F126" s="31" t="s">
        <v>209</v>
      </c>
      <c r="G126" s="39">
        <v>10000</v>
      </c>
      <c r="H126" s="39">
        <f t="shared" si="3"/>
        <v>287</v>
      </c>
      <c r="I126" s="39">
        <v>0</v>
      </c>
      <c r="J126" s="39">
        <f t="shared" si="4"/>
        <v>304</v>
      </c>
      <c r="K126" s="39">
        <v>25</v>
      </c>
      <c r="L126" s="39">
        <f t="shared" si="5"/>
        <v>9384</v>
      </c>
    </row>
    <row r="127" spans="1:12" ht="37.5" x14ac:dyDescent="0.3">
      <c r="A127" s="53">
        <v>116</v>
      </c>
      <c r="B127" s="17" t="s">
        <v>179</v>
      </c>
      <c r="C127" s="16" t="s">
        <v>227</v>
      </c>
      <c r="D127" s="18" t="s">
        <v>89</v>
      </c>
      <c r="E127" s="17" t="s">
        <v>101</v>
      </c>
      <c r="F127" s="31" t="s">
        <v>209</v>
      </c>
      <c r="G127" s="39">
        <v>10000</v>
      </c>
      <c r="H127" s="39">
        <f t="shared" si="3"/>
        <v>287</v>
      </c>
      <c r="I127" s="39">
        <v>0</v>
      </c>
      <c r="J127" s="39">
        <f t="shared" si="4"/>
        <v>304</v>
      </c>
      <c r="K127" s="39">
        <v>25</v>
      </c>
      <c r="L127" s="39">
        <f t="shared" si="5"/>
        <v>9384</v>
      </c>
    </row>
    <row r="128" spans="1:12" ht="37.5" x14ac:dyDescent="0.3">
      <c r="A128" s="53">
        <v>117</v>
      </c>
      <c r="B128" s="17" t="s">
        <v>314</v>
      </c>
      <c r="C128" s="16" t="s">
        <v>227</v>
      </c>
      <c r="D128" s="18" t="s">
        <v>89</v>
      </c>
      <c r="E128" s="17" t="s">
        <v>37</v>
      </c>
      <c r="F128" s="31" t="s">
        <v>209</v>
      </c>
      <c r="G128" s="39">
        <v>11000</v>
      </c>
      <c r="H128" s="39">
        <f t="shared" si="3"/>
        <v>315.7</v>
      </c>
      <c r="I128" s="39">
        <v>0</v>
      </c>
      <c r="J128" s="39">
        <f t="shared" si="4"/>
        <v>334.4</v>
      </c>
      <c r="K128" s="39">
        <v>25</v>
      </c>
      <c r="L128" s="39">
        <f t="shared" si="5"/>
        <v>10324.9</v>
      </c>
    </row>
    <row r="129" spans="1:12" ht="37.5" x14ac:dyDescent="0.3">
      <c r="A129" s="53">
        <v>118</v>
      </c>
      <c r="B129" s="17" t="s">
        <v>327</v>
      </c>
      <c r="C129" s="16" t="s">
        <v>226</v>
      </c>
      <c r="D129" s="18" t="s">
        <v>89</v>
      </c>
      <c r="E129" s="17" t="s">
        <v>322</v>
      </c>
      <c r="F129" s="31" t="s">
        <v>209</v>
      </c>
      <c r="G129" s="39">
        <v>11000</v>
      </c>
      <c r="H129" s="39">
        <f t="shared" si="3"/>
        <v>315.7</v>
      </c>
      <c r="I129" s="39">
        <v>0</v>
      </c>
      <c r="J129" s="39">
        <f t="shared" si="4"/>
        <v>334.4</v>
      </c>
      <c r="K129" s="39">
        <v>25</v>
      </c>
      <c r="L129" s="39">
        <f t="shared" si="5"/>
        <v>10324.9</v>
      </c>
    </row>
    <row r="130" spans="1:12" ht="42" customHeight="1" x14ac:dyDescent="0.3">
      <c r="A130" s="53">
        <v>119</v>
      </c>
      <c r="B130" s="17" t="s">
        <v>345</v>
      </c>
      <c r="C130" s="16" t="s">
        <v>227</v>
      </c>
      <c r="D130" s="17" t="s">
        <v>89</v>
      </c>
      <c r="E130" s="17" t="s">
        <v>37</v>
      </c>
      <c r="F130" s="31" t="s">
        <v>209</v>
      </c>
      <c r="G130" s="39">
        <v>10000</v>
      </c>
      <c r="H130" s="39">
        <f t="shared" si="3"/>
        <v>287</v>
      </c>
      <c r="I130" s="39">
        <v>0</v>
      </c>
      <c r="J130" s="39">
        <f t="shared" si="4"/>
        <v>304</v>
      </c>
      <c r="K130" s="39">
        <v>25</v>
      </c>
      <c r="L130" s="39">
        <f t="shared" si="5"/>
        <v>9384</v>
      </c>
    </row>
    <row r="131" spans="1:12" ht="38.25" customHeight="1" x14ac:dyDescent="0.3">
      <c r="A131" s="53">
        <v>120</v>
      </c>
      <c r="B131" s="17" t="s">
        <v>355</v>
      </c>
      <c r="C131" s="16" t="s">
        <v>227</v>
      </c>
      <c r="D131" s="17" t="s">
        <v>89</v>
      </c>
      <c r="E131" s="17" t="s">
        <v>37</v>
      </c>
      <c r="F131" s="33" t="s">
        <v>209</v>
      </c>
      <c r="G131" s="41">
        <v>10000</v>
      </c>
      <c r="H131" s="39">
        <f t="shared" si="3"/>
        <v>287</v>
      </c>
      <c r="I131" s="41">
        <v>0</v>
      </c>
      <c r="J131" s="39">
        <f t="shared" si="4"/>
        <v>304</v>
      </c>
      <c r="K131" s="39">
        <v>25</v>
      </c>
      <c r="L131" s="39">
        <f t="shared" si="5"/>
        <v>9384</v>
      </c>
    </row>
    <row r="132" spans="1:12" ht="46.5" customHeight="1" x14ac:dyDescent="0.3">
      <c r="A132" s="53">
        <v>121</v>
      </c>
      <c r="B132" s="17" t="s">
        <v>356</v>
      </c>
      <c r="C132" s="16" t="s">
        <v>227</v>
      </c>
      <c r="D132" s="17" t="s">
        <v>89</v>
      </c>
      <c r="E132" s="17" t="s">
        <v>37</v>
      </c>
      <c r="F132" s="31" t="s">
        <v>209</v>
      </c>
      <c r="G132" s="39">
        <v>10000</v>
      </c>
      <c r="H132" s="39">
        <f t="shared" si="3"/>
        <v>287</v>
      </c>
      <c r="I132" s="39">
        <v>0</v>
      </c>
      <c r="J132" s="39">
        <f t="shared" si="4"/>
        <v>304</v>
      </c>
      <c r="K132" s="39">
        <v>25</v>
      </c>
      <c r="L132" s="39">
        <f t="shared" si="5"/>
        <v>9384</v>
      </c>
    </row>
    <row r="133" spans="1:12" ht="41.25" customHeight="1" x14ac:dyDescent="0.3">
      <c r="A133" s="53">
        <v>122</v>
      </c>
      <c r="B133" s="17" t="s">
        <v>357</v>
      </c>
      <c r="C133" s="16" t="s">
        <v>227</v>
      </c>
      <c r="D133" s="17" t="s">
        <v>89</v>
      </c>
      <c r="E133" s="17" t="s">
        <v>37</v>
      </c>
      <c r="F133" s="31" t="s">
        <v>209</v>
      </c>
      <c r="G133" s="39">
        <v>11000</v>
      </c>
      <c r="H133" s="39">
        <f t="shared" ref="H133:H195" si="6">+G133*2.87%</f>
        <v>315.7</v>
      </c>
      <c r="I133" s="39">
        <v>0</v>
      </c>
      <c r="J133" s="39">
        <f t="shared" ref="J133:J195" si="7">+G133*3.04%</f>
        <v>334.4</v>
      </c>
      <c r="K133" s="39">
        <v>25</v>
      </c>
      <c r="L133" s="39">
        <f t="shared" ref="L133:L195" si="8">+G133-H133-I133-J133-K133</f>
        <v>10324.9</v>
      </c>
    </row>
    <row r="134" spans="1:12" ht="37.5" x14ac:dyDescent="0.3">
      <c r="A134" s="53">
        <v>123</v>
      </c>
      <c r="B134" s="17" t="s">
        <v>172</v>
      </c>
      <c r="C134" s="16" t="s">
        <v>226</v>
      </c>
      <c r="D134" s="17" t="s">
        <v>38</v>
      </c>
      <c r="E134" s="17" t="s">
        <v>88</v>
      </c>
      <c r="F134" s="31" t="s">
        <v>209</v>
      </c>
      <c r="G134" s="39">
        <v>14300</v>
      </c>
      <c r="H134" s="39">
        <f t="shared" si="6"/>
        <v>410.41</v>
      </c>
      <c r="I134" s="39">
        <v>0</v>
      </c>
      <c r="J134" s="39">
        <f t="shared" si="7"/>
        <v>434.72</v>
      </c>
      <c r="K134" s="39">
        <v>25</v>
      </c>
      <c r="L134" s="39">
        <f t="shared" si="8"/>
        <v>13429.87</v>
      </c>
    </row>
    <row r="135" spans="1:12" ht="37.5" x14ac:dyDescent="0.3">
      <c r="A135" s="53">
        <v>124</v>
      </c>
      <c r="B135" s="17" t="s">
        <v>174</v>
      </c>
      <c r="C135" s="16" t="s">
        <v>227</v>
      </c>
      <c r="D135" s="17" t="s">
        <v>38</v>
      </c>
      <c r="E135" s="17" t="s">
        <v>37</v>
      </c>
      <c r="F135" s="31" t="s">
        <v>209</v>
      </c>
      <c r="G135" s="39">
        <v>10000</v>
      </c>
      <c r="H135" s="39">
        <f t="shared" si="6"/>
        <v>287</v>
      </c>
      <c r="I135" s="39">
        <v>0</v>
      </c>
      <c r="J135" s="39">
        <f t="shared" si="7"/>
        <v>304</v>
      </c>
      <c r="K135" s="39">
        <v>25</v>
      </c>
      <c r="L135" s="39">
        <f t="shared" si="8"/>
        <v>9384</v>
      </c>
    </row>
    <row r="136" spans="1:12" ht="37.5" x14ac:dyDescent="0.3">
      <c r="A136" s="53">
        <v>125</v>
      </c>
      <c r="B136" s="17" t="s">
        <v>95</v>
      </c>
      <c r="C136" s="16" t="s">
        <v>227</v>
      </c>
      <c r="D136" s="17" t="s">
        <v>38</v>
      </c>
      <c r="E136" s="17" t="s">
        <v>37</v>
      </c>
      <c r="F136" s="31" t="s">
        <v>209</v>
      </c>
      <c r="G136" s="39">
        <v>14300</v>
      </c>
      <c r="H136" s="39">
        <f t="shared" si="6"/>
        <v>410.41</v>
      </c>
      <c r="I136" s="39">
        <v>0</v>
      </c>
      <c r="J136" s="39">
        <f t="shared" si="7"/>
        <v>434.72</v>
      </c>
      <c r="K136" s="39">
        <v>25</v>
      </c>
      <c r="L136" s="39">
        <f t="shared" si="8"/>
        <v>13429.87</v>
      </c>
    </row>
    <row r="137" spans="1:12" ht="37.5" x14ac:dyDescent="0.3">
      <c r="A137" s="53">
        <v>126</v>
      </c>
      <c r="B137" s="17" t="s">
        <v>176</v>
      </c>
      <c r="C137" s="16" t="s">
        <v>227</v>
      </c>
      <c r="D137" s="17" t="s">
        <v>38</v>
      </c>
      <c r="E137" s="17" t="s">
        <v>37</v>
      </c>
      <c r="F137" s="31" t="s">
        <v>209</v>
      </c>
      <c r="G137" s="39">
        <v>14300</v>
      </c>
      <c r="H137" s="39">
        <f t="shared" si="6"/>
        <v>410.41</v>
      </c>
      <c r="I137" s="39">
        <v>0</v>
      </c>
      <c r="J137" s="39">
        <f t="shared" si="7"/>
        <v>434.72</v>
      </c>
      <c r="K137" s="39">
        <v>25</v>
      </c>
      <c r="L137" s="39">
        <f t="shared" si="8"/>
        <v>13429.87</v>
      </c>
    </row>
    <row r="138" spans="1:12" ht="37.5" x14ac:dyDescent="0.3">
      <c r="A138" s="53">
        <v>127</v>
      </c>
      <c r="B138" s="17" t="s">
        <v>171</v>
      </c>
      <c r="C138" s="16" t="s">
        <v>227</v>
      </c>
      <c r="D138" s="17" t="s">
        <v>38</v>
      </c>
      <c r="E138" s="17" t="s">
        <v>37</v>
      </c>
      <c r="F138" s="31" t="s">
        <v>209</v>
      </c>
      <c r="G138" s="39">
        <v>14300</v>
      </c>
      <c r="H138" s="39">
        <f t="shared" si="6"/>
        <v>410.41</v>
      </c>
      <c r="I138" s="39">
        <v>0</v>
      </c>
      <c r="J138" s="39">
        <f t="shared" si="7"/>
        <v>434.72</v>
      </c>
      <c r="K138" s="39">
        <v>25</v>
      </c>
      <c r="L138" s="39">
        <f t="shared" si="8"/>
        <v>13429.87</v>
      </c>
    </row>
    <row r="139" spans="1:12" ht="37.5" x14ac:dyDescent="0.3">
      <c r="A139" s="53">
        <v>128</v>
      </c>
      <c r="B139" s="17" t="s">
        <v>189</v>
      </c>
      <c r="C139" s="16" t="s">
        <v>226</v>
      </c>
      <c r="D139" s="17" t="s">
        <v>38</v>
      </c>
      <c r="E139" s="17" t="s">
        <v>37</v>
      </c>
      <c r="F139" s="31" t="s">
        <v>209</v>
      </c>
      <c r="G139" s="39">
        <v>14300</v>
      </c>
      <c r="H139" s="39">
        <f t="shared" si="6"/>
        <v>410.41</v>
      </c>
      <c r="I139" s="39">
        <v>0</v>
      </c>
      <c r="J139" s="39">
        <f t="shared" si="7"/>
        <v>434.72</v>
      </c>
      <c r="K139" s="39">
        <v>25</v>
      </c>
      <c r="L139" s="39">
        <f t="shared" si="8"/>
        <v>13429.87</v>
      </c>
    </row>
    <row r="140" spans="1:12" ht="37.5" x14ac:dyDescent="0.3">
      <c r="A140" s="53">
        <v>129</v>
      </c>
      <c r="B140" s="17" t="s">
        <v>123</v>
      </c>
      <c r="C140" s="16" t="s">
        <v>227</v>
      </c>
      <c r="D140" s="17" t="s">
        <v>38</v>
      </c>
      <c r="E140" s="17" t="s">
        <v>37</v>
      </c>
      <c r="F140" s="31" t="s">
        <v>209</v>
      </c>
      <c r="G140" s="39">
        <v>14300</v>
      </c>
      <c r="H140" s="39">
        <f t="shared" si="6"/>
        <v>410.41</v>
      </c>
      <c r="I140" s="39">
        <v>0</v>
      </c>
      <c r="J140" s="39">
        <f t="shared" si="7"/>
        <v>434.72</v>
      </c>
      <c r="K140" s="39">
        <v>25</v>
      </c>
      <c r="L140" s="39">
        <f t="shared" si="8"/>
        <v>13429.87</v>
      </c>
    </row>
    <row r="141" spans="1:12" ht="37.5" x14ac:dyDescent="0.3">
      <c r="A141" s="53">
        <v>130</v>
      </c>
      <c r="B141" s="17" t="s">
        <v>283</v>
      </c>
      <c r="C141" s="16" t="s">
        <v>226</v>
      </c>
      <c r="D141" s="18" t="s">
        <v>38</v>
      </c>
      <c r="E141" s="17" t="s">
        <v>37</v>
      </c>
      <c r="F141" s="31" t="s">
        <v>209</v>
      </c>
      <c r="G141" s="39">
        <v>13000</v>
      </c>
      <c r="H141" s="39">
        <f t="shared" si="6"/>
        <v>373.1</v>
      </c>
      <c r="I141" s="39">
        <v>0</v>
      </c>
      <c r="J141" s="39">
        <f t="shared" si="7"/>
        <v>395.2</v>
      </c>
      <c r="K141" s="39">
        <v>25</v>
      </c>
      <c r="L141" s="39">
        <f t="shared" si="8"/>
        <v>12206.699999999999</v>
      </c>
    </row>
    <row r="142" spans="1:12" ht="37.5" x14ac:dyDescent="0.3">
      <c r="A142" s="53">
        <v>131</v>
      </c>
      <c r="B142" s="17" t="s">
        <v>168</v>
      </c>
      <c r="C142" s="16" t="s">
        <v>227</v>
      </c>
      <c r="D142" s="17" t="s">
        <v>74</v>
      </c>
      <c r="E142" s="17" t="s">
        <v>70</v>
      </c>
      <c r="F142" s="31" t="s">
        <v>209</v>
      </c>
      <c r="G142" s="39">
        <v>10000</v>
      </c>
      <c r="H142" s="39">
        <f t="shared" si="6"/>
        <v>287</v>
      </c>
      <c r="I142" s="39">
        <v>0</v>
      </c>
      <c r="J142" s="39">
        <f t="shared" si="7"/>
        <v>304</v>
      </c>
      <c r="K142" s="39">
        <v>25</v>
      </c>
      <c r="L142" s="39">
        <f t="shared" si="8"/>
        <v>9384</v>
      </c>
    </row>
    <row r="143" spans="1:12" ht="37.5" x14ac:dyDescent="0.3">
      <c r="A143" s="53">
        <v>132</v>
      </c>
      <c r="B143" s="17" t="s">
        <v>140</v>
      </c>
      <c r="C143" s="16" t="s">
        <v>227</v>
      </c>
      <c r="D143" s="17" t="s">
        <v>63</v>
      </c>
      <c r="E143" s="17" t="s">
        <v>34</v>
      </c>
      <c r="F143" s="31" t="s">
        <v>209</v>
      </c>
      <c r="G143" s="39">
        <v>31500</v>
      </c>
      <c r="H143" s="39">
        <f t="shared" si="6"/>
        <v>904.05</v>
      </c>
      <c r="I143" s="39">
        <v>0</v>
      </c>
      <c r="J143" s="39">
        <f t="shared" si="7"/>
        <v>957.6</v>
      </c>
      <c r="K143" s="39">
        <v>25</v>
      </c>
      <c r="L143" s="39">
        <f t="shared" si="8"/>
        <v>29613.350000000002</v>
      </c>
    </row>
    <row r="144" spans="1:12" ht="37.5" x14ac:dyDescent="0.3">
      <c r="A144" s="53">
        <v>133</v>
      </c>
      <c r="B144" s="17" t="s">
        <v>286</v>
      </c>
      <c r="C144" s="16" t="s">
        <v>227</v>
      </c>
      <c r="D144" s="17" t="s">
        <v>287</v>
      </c>
      <c r="E144" s="17" t="s">
        <v>51</v>
      </c>
      <c r="F144" s="31" t="s">
        <v>209</v>
      </c>
      <c r="G144" s="39">
        <v>13200</v>
      </c>
      <c r="H144" s="39">
        <f t="shared" si="6"/>
        <v>378.84</v>
      </c>
      <c r="I144" s="39">
        <v>0</v>
      </c>
      <c r="J144" s="39">
        <f t="shared" si="7"/>
        <v>401.28</v>
      </c>
      <c r="K144" s="39">
        <v>25</v>
      </c>
      <c r="L144" s="39">
        <f t="shared" si="8"/>
        <v>12394.88</v>
      </c>
    </row>
    <row r="145" spans="1:12" ht="37.5" x14ac:dyDescent="0.3">
      <c r="A145" s="53">
        <v>134</v>
      </c>
      <c r="B145" s="17" t="s">
        <v>284</v>
      </c>
      <c r="C145" s="16" t="s">
        <v>227</v>
      </c>
      <c r="D145" s="17" t="s">
        <v>285</v>
      </c>
      <c r="E145" s="17" t="s">
        <v>51</v>
      </c>
      <c r="F145" s="31" t="s">
        <v>209</v>
      </c>
      <c r="G145" s="39">
        <v>13000</v>
      </c>
      <c r="H145" s="39">
        <f t="shared" si="6"/>
        <v>373.1</v>
      </c>
      <c r="I145" s="39">
        <v>0</v>
      </c>
      <c r="J145" s="39">
        <f t="shared" si="7"/>
        <v>395.2</v>
      </c>
      <c r="K145" s="39">
        <v>25</v>
      </c>
      <c r="L145" s="39">
        <f t="shared" si="8"/>
        <v>12206.699999999999</v>
      </c>
    </row>
    <row r="146" spans="1:12" ht="37.5" x14ac:dyDescent="0.3">
      <c r="A146" s="53">
        <v>135</v>
      </c>
      <c r="B146" s="17" t="s">
        <v>173</v>
      </c>
      <c r="C146" s="16" t="s">
        <v>227</v>
      </c>
      <c r="D146" s="17" t="s">
        <v>276</v>
      </c>
      <c r="E146" s="17" t="s">
        <v>37</v>
      </c>
      <c r="F146" s="31" t="s">
        <v>209</v>
      </c>
      <c r="G146" s="39">
        <v>11000</v>
      </c>
      <c r="H146" s="39">
        <f t="shared" si="6"/>
        <v>315.7</v>
      </c>
      <c r="I146" s="39">
        <v>0</v>
      </c>
      <c r="J146" s="39">
        <f t="shared" si="7"/>
        <v>334.4</v>
      </c>
      <c r="K146" s="39">
        <v>25</v>
      </c>
      <c r="L146" s="39">
        <f t="shared" si="8"/>
        <v>10324.9</v>
      </c>
    </row>
    <row r="147" spans="1:12" ht="37.5" x14ac:dyDescent="0.3">
      <c r="A147" s="53">
        <v>136</v>
      </c>
      <c r="B147" s="17" t="s">
        <v>169</v>
      </c>
      <c r="C147" s="16" t="s">
        <v>227</v>
      </c>
      <c r="D147" s="17" t="s">
        <v>276</v>
      </c>
      <c r="E147" s="17" t="s">
        <v>37</v>
      </c>
      <c r="F147" s="31" t="s">
        <v>209</v>
      </c>
      <c r="G147" s="39">
        <v>11000</v>
      </c>
      <c r="H147" s="39">
        <f t="shared" si="6"/>
        <v>315.7</v>
      </c>
      <c r="I147" s="39">
        <v>0</v>
      </c>
      <c r="J147" s="39">
        <f t="shared" si="7"/>
        <v>334.4</v>
      </c>
      <c r="K147" s="39">
        <v>25</v>
      </c>
      <c r="L147" s="39">
        <f t="shared" si="8"/>
        <v>10324.9</v>
      </c>
    </row>
    <row r="148" spans="1:12" ht="37.5" x14ac:dyDescent="0.3">
      <c r="A148" s="53">
        <v>137</v>
      </c>
      <c r="B148" s="17" t="s">
        <v>92</v>
      </c>
      <c r="C148" s="16" t="s">
        <v>227</v>
      </c>
      <c r="D148" s="17" t="s">
        <v>276</v>
      </c>
      <c r="E148" s="17" t="s">
        <v>37</v>
      </c>
      <c r="F148" s="31" t="s">
        <v>209</v>
      </c>
      <c r="G148" s="39">
        <v>11000</v>
      </c>
      <c r="H148" s="39">
        <f t="shared" si="6"/>
        <v>315.7</v>
      </c>
      <c r="I148" s="39">
        <v>0</v>
      </c>
      <c r="J148" s="39">
        <f t="shared" si="7"/>
        <v>334.4</v>
      </c>
      <c r="K148" s="39">
        <v>25</v>
      </c>
      <c r="L148" s="39">
        <f t="shared" si="8"/>
        <v>10324.9</v>
      </c>
    </row>
    <row r="149" spans="1:12" ht="37.5" x14ac:dyDescent="0.3">
      <c r="A149" s="53">
        <v>138</v>
      </c>
      <c r="B149" s="17" t="s">
        <v>146</v>
      </c>
      <c r="C149" s="16" t="s">
        <v>227</v>
      </c>
      <c r="D149" s="17" t="s">
        <v>276</v>
      </c>
      <c r="E149" s="17" t="s">
        <v>37</v>
      </c>
      <c r="F149" s="31" t="s">
        <v>209</v>
      </c>
      <c r="G149" s="39">
        <v>11000</v>
      </c>
      <c r="H149" s="39">
        <f t="shared" si="6"/>
        <v>315.7</v>
      </c>
      <c r="I149" s="39">
        <v>0</v>
      </c>
      <c r="J149" s="39">
        <f t="shared" si="7"/>
        <v>334.4</v>
      </c>
      <c r="K149" s="39">
        <v>25</v>
      </c>
      <c r="L149" s="39">
        <f t="shared" si="8"/>
        <v>10324.9</v>
      </c>
    </row>
    <row r="150" spans="1:12" ht="37.5" x14ac:dyDescent="0.3">
      <c r="A150" s="53">
        <v>139</v>
      </c>
      <c r="B150" s="17" t="s">
        <v>266</v>
      </c>
      <c r="C150" s="16" t="s">
        <v>227</v>
      </c>
      <c r="D150" s="18" t="s">
        <v>276</v>
      </c>
      <c r="E150" s="17" t="s">
        <v>37</v>
      </c>
      <c r="F150" s="31" t="s">
        <v>209</v>
      </c>
      <c r="G150" s="39">
        <v>11000</v>
      </c>
      <c r="H150" s="39">
        <f t="shared" si="6"/>
        <v>315.7</v>
      </c>
      <c r="I150" s="39">
        <v>0</v>
      </c>
      <c r="J150" s="39">
        <f t="shared" si="7"/>
        <v>334.4</v>
      </c>
      <c r="K150" s="39">
        <v>25</v>
      </c>
      <c r="L150" s="39">
        <f t="shared" si="8"/>
        <v>10324.9</v>
      </c>
    </row>
    <row r="151" spans="1:12" ht="37.5" x14ac:dyDescent="0.3">
      <c r="A151" s="53">
        <v>140</v>
      </c>
      <c r="B151" s="17" t="s">
        <v>340</v>
      </c>
      <c r="C151" s="16" t="s">
        <v>227</v>
      </c>
      <c r="D151" s="17" t="s">
        <v>276</v>
      </c>
      <c r="E151" s="17" t="s">
        <v>37</v>
      </c>
      <c r="F151" s="31" t="s">
        <v>209</v>
      </c>
      <c r="G151" s="39">
        <v>12000</v>
      </c>
      <c r="H151" s="39">
        <f t="shared" si="6"/>
        <v>344.4</v>
      </c>
      <c r="I151" s="39">
        <v>0</v>
      </c>
      <c r="J151" s="39">
        <f t="shared" si="7"/>
        <v>364.8</v>
      </c>
      <c r="K151" s="39">
        <v>25</v>
      </c>
      <c r="L151" s="39">
        <f t="shared" si="8"/>
        <v>11265.800000000001</v>
      </c>
    </row>
    <row r="152" spans="1:12" ht="37.5" x14ac:dyDescent="0.3">
      <c r="A152" s="53">
        <v>141</v>
      </c>
      <c r="B152" s="17" t="s">
        <v>309</v>
      </c>
      <c r="C152" s="16" t="s">
        <v>226</v>
      </c>
      <c r="D152" s="17" t="s">
        <v>310</v>
      </c>
      <c r="E152" s="17" t="s">
        <v>51</v>
      </c>
      <c r="F152" s="31" t="s">
        <v>209</v>
      </c>
      <c r="G152" s="39">
        <v>20000</v>
      </c>
      <c r="H152" s="39">
        <f t="shared" si="6"/>
        <v>574</v>
      </c>
      <c r="I152" s="39">
        <v>0</v>
      </c>
      <c r="J152" s="39">
        <f t="shared" si="7"/>
        <v>608</v>
      </c>
      <c r="K152" s="39">
        <v>25</v>
      </c>
      <c r="L152" s="39">
        <f t="shared" si="8"/>
        <v>18793</v>
      </c>
    </row>
    <row r="153" spans="1:12" ht="37.5" x14ac:dyDescent="0.3">
      <c r="A153" s="53">
        <v>142</v>
      </c>
      <c r="B153" s="17" t="s">
        <v>326</v>
      </c>
      <c r="C153" s="16" t="s">
        <v>226</v>
      </c>
      <c r="D153" s="17" t="s">
        <v>33</v>
      </c>
      <c r="E153" s="17" t="s">
        <v>18</v>
      </c>
      <c r="F153" s="31" t="s">
        <v>209</v>
      </c>
      <c r="G153" s="39">
        <v>20000</v>
      </c>
      <c r="H153" s="39">
        <f t="shared" si="6"/>
        <v>574</v>
      </c>
      <c r="I153" s="39">
        <v>0</v>
      </c>
      <c r="J153" s="39">
        <f t="shared" si="7"/>
        <v>608</v>
      </c>
      <c r="K153" s="39">
        <v>25</v>
      </c>
      <c r="L153" s="39">
        <f t="shared" si="8"/>
        <v>18793</v>
      </c>
    </row>
    <row r="154" spans="1:12" ht="37.5" x14ac:dyDescent="0.3">
      <c r="A154" s="53">
        <v>143</v>
      </c>
      <c r="B154" s="17" t="s">
        <v>304</v>
      </c>
      <c r="C154" s="16" t="s">
        <v>226</v>
      </c>
      <c r="D154" s="17" t="s">
        <v>33</v>
      </c>
      <c r="E154" s="17" t="s">
        <v>18</v>
      </c>
      <c r="F154" s="31" t="s">
        <v>209</v>
      </c>
      <c r="G154" s="39">
        <v>20000</v>
      </c>
      <c r="H154" s="39">
        <f t="shared" si="6"/>
        <v>574</v>
      </c>
      <c r="I154" s="39">
        <v>0</v>
      </c>
      <c r="J154" s="39">
        <f t="shared" si="7"/>
        <v>608</v>
      </c>
      <c r="K154" s="39">
        <v>25</v>
      </c>
      <c r="L154" s="39">
        <f t="shared" si="8"/>
        <v>18793</v>
      </c>
    </row>
    <row r="155" spans="1:12" ht="37.5" x14ac:dyDescent="0.3">
      <c r="A155" s="53">
        <v>144</v>
      </c>
      <c r="B155" s="17" t="s">
        <v>44</v>
      </c>
      <c r="C155" s="16" t="s">
        <v>226</v>
      </c>
      <c r="D155" s="17" t="s">
        <v>33</v>
      </c>
      <c r="E155" s="17" t="s">
        <v>45</v>
      </c>
      <c r="F155" s="31" t="s">
        <v>209</v>
      </c>
      <c r="G155" s="39">
        <v>20900</v>
      </c>
      <c r="H155" s="39">
        <f t="shared" si="6"/>
        <v>599.83000000000004</v>
      </c>
      <c r="I155" s="39">
        <v>0</v>
      </c>
      <c r="J155" s="39">
        <f t="shared" si="7"/>
        <v>635.36</v>
      </c>
      <c r="K155" s="39">
        <v>25</v>
      </c>
      <c r="L155" s="39">
        <f t="shared" si="8"/>
        <v>19639.809999999998</v>
      </c>
    </row>
    <row r="156" spans="1:12" ht="37.5" x14ac:dyDescent="0.3">
      <c r="A156" s="53">
        <v>145</v>
      </c>
      <c r="B156" s="17" t="s">
        <v>91</v>
      </c>
      <c r="C156" s="16" t="s">
        <v>226</v>
      </c>
      <c r="D156" s="17" t="s">
        <v>33</v>
      </c>
      <c r="E156" s="17" t="s">
        <v>34</v>
      </c>
      <c r="F156" s="31" t="s">
        <v>209</v>
      </c>
      <c r="G156" s="39">
        <v>20900</v>
      </c>
      <c r="H156" s="39">
        <f t="shared" si="6"/>
        <v>599.83000000000004</v>
      </c>
      <c r="I156" s="39">
        <v>0</v>
      </c>
      <c r="J156" s="39">
        <f t="shared" si="7"/>
        <v>635.36</v>
      </c>
      <c r="K156" s="39">
        <v>25</v>
      </c>
      <c r="L156" s="39">
        <f t="shared" si="8"/>
        <v>19639.809999999998</v>
      </c>
    </row>
    <row r="157" spans="1:12" ht="37.5" x14ac:dyDescent="0.3">
      <c r="A157" s="53">
        <v>146</v>
      </c>
      <c r="B157" s="17" t="s">
        <v>306</v>
      </c>
      <c r="C157" s="16" t="s">
        <v>226</v>
      </c>
      <c r="D157" s="17" t="s">
        <v>33</v>
      </c>
      <c r="E157" s="17" t="s">
        <v>307</v>
      </c>
      <c r="F157" s="31" t="s">
        <v>209</v>
      </c>
      <c r="G157" s="39">
        <v>20000</v>
      </c>
      <c r="H157" s="39">
        <f t="shared" si="6"/>
        <v>574</v>
      </c>
      <c r="I157" s="39">
        <v>0</v>
      </c>
      <c r="J157" s="39">
        <f t="shared" si="7"/>
        <v>608</v>
      </c>
      <c r="K157" s="39">
        <v>25</v>
      </c>
      <c r="L157" s="39">
        <f t="shared" si="8"/>
        <v>18793</v>
      </c>
    </row>
    <row r="158" spans="1:12" ht="37.5" x14ac:dyDescent="0.3">
      <c r="A158" s="53">
        <v>147</v>
      </c>
      <c r="B158" s="17" t="s">
        <v>253</v>
      </c>
      <c r="C158" s="16" t="s">
        <v>226</v>
      </c>
      <c r="D158" s="17" t="s">
        <v>33</v>
      </c>
      <c r="E158" s="17" t="s">
        <v>40</v>
      </c>
      <c r="F158" s="31" t="s">
        <v>209</v>
      </c>
      <c r="G158" s="39">
        <v>20900</v>
      </c>
      <c r="H158" s="39">
        <f t="shared" si="6"/>
        <v>599.83000000000004</v>
      </c>
      <c r="I158" s="39">
        <v>0</v>
      </c>
      <c r="J158" s="39">
        <f t="shared" si="7"/>
        <v>635.36</v>
      </c>
      <c r="K158" s="39">
        <v>25</v>
      </c>
      <c r="L158" s="39">
        <f t="shared" si="8"/>
        <v>19639.809999999998</v>
      </c>
    </row>
    <row r="159" spans="1:12" ht="37.5" x14ac:dyDescent="0.3">
      <c r="A159" s="53">
        <v>148</v>
      </c>
      <c r="B159" s="17" t="s">
        <v>85</v>
      </c>
      <c r="C159" s="16" t="s">
        <v>226</v>
      </c>
      <c r="D159" s="17" t="s">
        <v>33</v>
      </c>
      <c r="E159" s="17" t="s">
        <v>81</v>
      </c>
      <c r="F159" s="31" t="s">
        <v>209</v>
      </c>
      <c r="G159" s="39">
        <v>19000</v>
      </c>
      <c r="H159" s="39">
        <f t="shared" si="6"/>
        <v>545.29999999999995</v>
      </c>
      <c r="I159" s="39">
        <v>0</v>
      </c>
      <c r="J159" s="39">
        <f t="shared" si="7"/>
        <v>577.6</v>
      </c>
      <c r="K159" s="39">
        <v>25</v>
      </c>
      <c r="L159" s="39">
        <f t="shared" si="8"/>
        <v>17852.100000000002</v>
      </c>
    </row>
    <row r="160" spans="1:12" ht="37.5" x14ac:dyDescent="0.3">
      <c r="A160" s="53">
        <v>149</v>
      </c>
      <c r="B160" s="17" t="s">
        <v>334</v>
      </c>
      <c r="C160" s="16" t="s">
        <v>226</v>
      </c>
      <c r="D160" s="17" t="s">
        <v>33</v>
      </c>
      <c r="E160" s="17" t="s">
        <v>81</v>
      </c>
      <c r="F160" s="31" t="s">
        <v>209</v>
      </c>
      <c r="G160" s="39">
        <v>20000</v>
      </c>
      <c r="H160" s="39">
        <f t="shared" si="6"/>
        <v>574</v>
      </c>
      <c r="I160" s="39">
        <v>0</v>
      </c>
      <c r="J160" s="39">
        <f t="shared" si="7"/>
        <v>608</v>
      </c>
      <c r="K160" s="39">
        <v>25</v>
      </c>
      <c r="L160" s="39">
        <f t="shared" si="8"/>
        <v>18793</v>
      </c>
    </row>
    <row r="161" spans="1:12" ht="37.5" x14ac:dyDescent="0.3">
      <c r="A161" s="53">
        <v>150</v>
      </c>
      <c r="B161" s="17" t="s">
        <v>121</v>
      </c>
      <c r="C161" s="16" t="s">
        <v>226</v>
      </c>
      <c r="D161" s="17" t="s">
        <v>33</v>
      </c>
      <c r="E161" s="17" t="s">
        <v>37</v>
      </c>
      <c r="F161" s="31" t="s">
        <v>209</v>
      </c>
      <c r="G161" s="39">
        <v>20900</v>
      </c>
      <c r="H161" s="39">
        <f t="shared" si="6"/>
        <v>599.83000000000004</v>
      </c>
      <c r="I161" s="39">
        <v>0</v>
      </c>
      <c r="J161" s="39">
        <f t="shared" si="7"/>
        <v>635.36</v>
      </c>
      <c r="K161" s="39">
        <v>25</v>
      </c>
      <c r="L161" s="39">
        <f t="shared" si="8"/>
        <v>19639.809999999998</v>
      </c>
    </row>
    <row r="162" spans="1:12" ht="37.5" x14ac:dyDescent="0.3">
      <c r="A162" s="53">
        <v>151</v>
      </c>
      <c r="B162" s="17" t="s">
        <v>256</v>
      </c>
      <c r="C162" s="16" t="s">
        <v>226</v>
      </c>
      <c r="D162" s="17" t="s">
        <v>33</v>
      </c>
      <c r="E162" s="17" t="s">
        <v>88</v>
      </c>
      <c r="F162" s="31" t="s">
        <v>209</v>
      </c>
      <c r="G162" s="39">
        <v>20900</v>
      </c>
      <c r="H162" s="39">
        <f t="shared" si="6"/>
        <v>599.83000000000004</v>
      </c>
      <c r="I162" s="39">
        <v>0</v>
      </c>
      <c r="J162" s="39">
        <f t="shared" si="7"/>
        <v>635.36</v>
      </c>
      <c r="K162" s="39">
        <v>25</v>
      </c>
      <c r="L162" s="39">
        <f t="shared" si="8"/>
        <v>19639.809999999998</v>
      </c>
    </row>
    <row r="163" spans="1:12" ht="37.5" x14ac:dyDescent="0.3">
      <c r="A163" s="53">
        <v>152</v>
      </c>
      <c r="B163" s="17" t="s">
        <v>299</v>
      </c>
      <c r="C163" s="16" t="s">
        <v>226</v>
      </c>
      <c r="D163" s="18" t="s">
        <v>33</v>
      </c>
      <c r="E163" s="17" t="s">
        <v>101</v>
      </c>
      <c r="F163" s="31" t="s">
        <v>209</v>
      </c>
      <c r="G163" s="39">
        <v>20000</v>
      </c>
      <c r="H163" s="39">
        <f t="shared" si="6"/>
        <v>574</v>
      </c>
      <c r="I163" s="39">
        <v>0</v>
      </c>
      <c r="J163" s="39">
        <f t="shared" si="7"/>
        <v>608</v>
      </c>
      <c r="K163" s="39">
        <v>25</v>
      </c>
      <c r="L163" s="39">
        <f t="shared" si="8"/>
        <v>18793</v>
      </c>
    </row>
    <row r="164" spans="1:12" ht="37.5" x14ac:dyDescent="0.3">
      <c r="A164" s="53">
        <v>153</v>
      </c>
      <c r="B164" s="17" t="s">
        <v>323</v>
      </c>
      <c r="C164" s="16" t="s">
        <v>226</v>
      </c>
      <c r="D164" s="18" t="s">
        <v>33</v>
      </c>
      <c r="E164" s="17" t="s">
        <v>322</v>
      </c>
      <c r="F164" s="31" t="s">
        <v>209</v>
      </c>
      <c r="G164" s="39">
        <v>20000</v>
      </c>
      <c r="H164" s="39">
        <f t="shared" si="6"/>
        <v>574</v>
      </c>
      <c r="I164" s="39">
        <v>0</v>
      </c>
      <c r="J164" s="39">
        <f t="shared" si="7"/>
        <v>608</v>
      </c>
      <c r="K164" s="39">
        <v>25</v>
      </c>
      <c r="L164" s="39">
        <f t="shared" si="8"/>
        <v>18793</v>
      </c>
    </row>
    <row r="165" spans="1:12" ht="37.5" x14ac:dyDescent="0.3">
      <c r="A165" s="53">
        <v>154</v>
      </c>
      <c r="B165" s="17" t="s">
        <v>262</v>
      </c>
      <c r="C165" s="16" t="s">
        <v>226</v>
      </c>
      <c r="D165" s="18" t="s">
        <v>33</v>
      </c>
      <c r="E165" s="17" t="s">
        <v>15</v>
      </c>
      <c r="F165" s="31" t="s">
        <v>209</v>
      </c>
      <c r="G165" s="39">
        <v>20900</v>
      </c>
      <c r="H165" s="39">
        <f t="shared" si="6"/>
        <v>599.83000000000004</v>
      </c>
      <c r="I165" s="39">
        <v>0</v>
      </c>
      <c r="J165" s="39">
        <f t="shared" si="7"/>
        <v>635.36</v>
      </c>
      <c r="K165" s="39">
        <v>25</v>
      </c>
      <c r="L165" s="39">
        <f t="shared" si="8"/>
        <v>19639.809999999998</v>
      </c>
    </row>
    <row r="166" spans="1:12" ht="37.5" x14ac:dyDescent="0.3">
      <c r="A166" s="53">
        <v>155</v>
      </c>
      <c r="B166" s="17" t="s">
        <v>341</v>
      </c>
      <c r="C166" s="16" t="s">
        <v>226</v>
      </c>
      <c r="D166" s="17" t="s">
        <v>33</v>
      </c>
      <c r="E166" s="17" t="s">
        <v>342</v>
      </c>
      <c r="F166" s="31" t="s">
        <v>209</v>
      </c>
      <c r="G166" s="39">
        <v>20000</v>
      </c>
      <c r="H166" s="39">
        <f t="shared" si="6"/>
        <v>574</v>
      </c>
      <c r="I166" s="39">
        <v>0</v>
      </c>
      <c r="J166" s="39">
        <f t="shared" si="7"/>
        <v>608</v>
      </c>
      <c r="K166" s="39">
        <v>25</v>
      </c>
      <c r="L166" s="39">
        <f t="shared" si="8"/>
        <v>18793</v>
      </c>
    </row>
    <row r="167" spans="1:12" ht="37.5" x14ac:dyDescent="0.3">
      <c r="A167" s="53">
        <v>156</v>
      </c>
      <c r="B167" s="17" t="s">
        <v>343</v>
      </c>
      <c r="C167" s="16" t="s">
        <v>226</v>
      </c>
      <c r="D167" s="17" t="s">
        <v>33</v>
      </c>
      <c r="E167" s="17" t="s">
        <v>37</v>
      </c>
      <c r="F167" s="31" t="s">
        <v>209</v>
      </c>
      <c r="G167" s="39">
        <v>20000</v>
      </c>
      <c r="H167" s="39">
        <f t="shared" si="6"/>
        <v>574</v>
      </c>
      <c r="I167" s="39">
        <v>0</v>
      </c>
      <c r="J167" s="39">
        <f t="shared" si="7"/>
        <v>608</v>
      </c>
      <c r="K167" s="39">
        <v>25</v>
      </c>
      <c r="L167" s="39">
        <f t="shared" si="8"/>
        <v>18793</v>
      </c>
    </row>
    <row r="168" spans="1:12" ht="37.5" x14ac:dyDescent="0.3">
      <c r="A168" s="53">
        <v>157</v>
      </c>
      <c r="B168" s="17" t="s">
        <v>127</v>
      </c>
      <c r="C168" s="16" t="s">
        <v>226</v>
      </c>
      <c r="D168" s="17" t="s">
        <v>36</v>
      </c>
      <c r="E168" s="17" t="s">
        <v>46</v>
      </c>
      <c r="F168" s="31" t="s">
        <v>209</v>
      </c>
      <c r="G168" s="39">
        <v>20900</v>
      </c>
      <c r="H168" s="39">
        <f t="shared" si="6"/>
        <v>599.83000000000004</v>
      </c>
      <c r="I168" s="39">
        <v>0</v>
      </c>
      <c r="J168" s="39">
        <f t="shared" si="7"/>
        <v>635.36</v>
      </c>
      <c r="K168" s="39">
        <v>25</v>
      </c>
      <c r="L168" s="39">
        <f t="shared" si="8"/>
        <v>19639.809999999998</v>
      </c>
    </row>
    <row r="169" spans="1:12" ht="37.5" x14ac:dyDescent="0.3">
      <c r="A169" s="53">
        <v>158</v>
      </c>
      <c r="B169" s="17" t="s">
        <v>241</v>
      </c>
      <c r="C169" s="16" t="s">
        <v>227</v>
      </c>
      <c r="D169" s="17" t="s">
        <v>86</v>
      </c>
      <c r="E169" s="17" t="s">
        <v>295</v>
      </c>
      <c r="F169" s="31" t="s">
        <v>209</v>
      </c>
      <c r="G169" s="39">
        <v>20900</v>
      </c>
      <c r="H169" s="39">
        <f t="shared" si="6"/>
        <v>599.83000000000004</v>
      </c>
      <c r="I169" s="39">
        <v>0</v>
      </c>
      <c r="J169" s="39">
        <f t="shared" si="7"/>
        <v>635.36</v>
      </c>
      <c r="K169" s="39">
        <v>25</v>
      </c>
      <c r="L169" s="39">
        <f t="shared" si="8"/>
        <v>19639.809999999998</v>
      </c>
    </row>
    <row r="170" spans="1:12" ht="37.5" x14ac:dyDescent="0.3">
      <c r="A170" s="53">
        <v>159</v>
      </c>
      <c r="B170" s="17" t="s">
        <v>271</v>
      </c>
      <c r="C170" s="16" t="s">
        <v>227</v>
      </c>
      <c r="D170" s="17" t="s">
        <v>86</v>
      </c>
      <c r="E170" s="17" t="s">
        <v>272</v>
      </c>
      <c r="F170" s="31" t="s">
        <v>209</v>
      </c>
      <c r="G170" s="39">
        <v>20900</v>
      </c>
      <c r="H170" s="39">
        <f t="shared" si="6"/>
        <v>599.83000000000004</v>
      </c>
      <c r="I170" s="39">
        <v>0</v>
      </c>
      <c r="J170" s="39">
        <f t="shared" si="7"/>
        <v>635.36</v>
      </c>
      <c r="K170" s="39">
        <v>25</v>
      </c>
      <c r="L170" s="39">
        <f t="shared" si="8"/>
        <v>19639.809999999998</v>
      </c>
    </row>
    <row r="171" spans="1:12" ht="37.5" x14ac:dyDescent="0.3">
      <c r="A171" s="53">
        <v>160</v>
      </c>
      <c r="B171" s="17" t="s">
        <v>178</v>
      </c>
      <c r="C171" s="16" t="s">
        <v>227</v>
      </c>
      <c r="D171" s="18" t="s">
        <v>86</v>
      </c>
      <c r="E171" s="17" t="s">
        <v>101</v>
      </c>
      <c r="F171" s="31" t="s">
        <v>209</v>
      </c>
      <c r="G171" s="39">
        <v>20900</v>
      </c>
      <c r="H171" s="39">
        <f t="shared" si="6"/>
        <v>599.83000000000004</v>
      </c>
      <c r="I171" s="39">
        <v>0</v>
      </c>
      <c r="J171" s="39">
        <f t="shared" si="7"/>
        <v>635.36</v>
      </c>
      <c r="K171" s="39">
        <v>25</v>
      </c>
      <c r="L171" s="39">
        <f t="shared" si="8"/>
        <v>19639.809999999998</v>
      </c>
    </row>
    <row r="172" spans="1:12" ht="37.5" x14ac:dyDescent="0.3">
      <c r="A172" s="53">
        <v>161</v>
      </c>
      <c r="B172" s="17" t="s">
        <v>27</v>
      </c>
      <c r="C172" s="16" t="s">
        <v>226</v>
      </c>
      <c r="D172" s="17" t="s">
        <v>50</v>
      </c>
      <c r="E172" s="17" t="s">
        <v>25</v>
      </c>
      <c r="F172" s="31" t="s">
        <v>209</v>
      </c>
      <c r="G172" s="39">
        <v>13200</v>
      </c>
      <c r="H172" s="39">
        <f t="shared" si="6"/>
        <v>378.84</v>
      </c>
      <c r="I172" s="39">
        <v>0</v>
      </c>
      <c r="J172" s="39">
        <f t="shared" si="7"/>
        <v>401.28</v>
      </c>
      <c r="K172" s="39">
        <v>25</v>
      </c>
      <c r="L172" s="39">
        <f t="shared" si="8"/>
        <v>12394.88</v>
      </c>
    </row>
    <row r="173" spans="1:12" ht="37.5" x14ac:dyDescent="0.3">
      <c r="A173" s="53">
        <v>162</v>
      </c>
      <c r="B173" s="17" t="s">
        <v>300</v>
      </c>
      <c r="C173" s="16" t="s">
        <v>227</v>
      </c>
      <c r="D173" s="17" t="s">
        <v>50</v>
      </c>
      <c r="E173" s="17" t="s">
        <v>25</v>
      </c>
      <c r="F173" s="31" t="s">
        <v>209</v>
      </c>
      <c r="G173" s="39">
        <v>20000</v>
      </c>
      <c r="H173" s="39">
        <f t="shared" si="6"/>
        <v>574</v>
      </c>
      <c r="I173" s="39">
        <v>0</v>
      </c>
      <c r="J173" s="39">
        <f t="shared" si="7"/>
        <v>608</v>
      </c>
      <c r="K173" s="39">
        <v>25</v>
      </c>
      <c r="L173" s="39">
        <f t="shared" si="8"/>
        <v>18793</v>
      </c>
    </row>
    <row r="174" spans="1:12" ht="37.5" x14ac:dyDescent="0.3">
      <c r="A174" s="53">
        <v>163</v>
      </c>
      <c r="B174" s="17" t="s">
        <v>31</v>
      </c>
      <c r="C174" s="16" t="s">
        <v>227</v>
      </c>
      <c r="D174" s="17" t="s">
        <v>50</v>
      </c>
      <c r="E174" s="17" t="s">
        <v>25</v>
      </c>
      <c r="F174" s="31" t="s">
        <v>209</v>
      </c>
      <c r="G174" s="39">
        <v>13200</v>
      </c>
      <c r="H174" s="39">
        <f t="shared" si="6"/>
        <v>378.84</v>
      </c>
      <c r="I174" s="39">
        <v>0</v>
      </c>
      <c r="J174" s="39">
        <f t="shared" si="7"/>
        <v>401.28</v>
      </c>
      <c r="K174" s="39">
        <v>25</v>
      </c>
      <c r="L174" s="39">
        <f t="shared" si="8"/>
        <v>12394.88</v>
      </c>
    </row>
    <row r="175" spans="1:12" ht="37.5" x14ac:dyDescent="0.3">
      <c r="A175" s="53">
        <v>164</v>
      </c>
      <c r="B175" s="17" t="s">
        <v>53</v>
      </c>
      <c r="C175" s="16" t="s">
        <v>227</v>
      </c>
      <c r="D175" s="17" t="s">
        <v>54</v>
      </c>
      <c r="E175" s="17" t="s">
        <v>51</v>
      </c>
      <c r="F175" s="31" t="s">
        <v>209</v>
      </c>
      <c r="G175" s="39">
        <v>20900</v>
      </c>
      <c r="H175" s="39">
        <f t="shared" si="6"/>
        <v>599.83000000000004</v>
      </c>
      <c r="I175" s="39">
        <v>0</v>
      </c>
      <c r="J175" s="39">
        <f t="shared" si="7"/>
        <v>635.36</v>
      </c>
      <c r="K175" s="39">
        <v>25</v>
      </c>
      <c r="L175" s="39">
        <f t="shared" si="8"/>
        <v>19639.809999999998</v>
      </c>
    </row>
    <row r="176" spans="1:12" ht="37.5" x14ac:dyDescent="0.3">
      <c r="A176" s="53">
        <v>165</v>
      </c>
      <c r="B176" s="17" t="s">
        <v>313</v>
      </c>
      <c r="C176" s="16" t="s">
        <v>227</v>
      </c>
      <c r="D176" s="17" t="s">
        <v>54</v>
      </c>
      <c r="E176" s="17" t="s">
        <v>51</v>
      </c>
      <c r="F176" s="31" t="s">
        <v>209</v>
      </c>
      <c r="G176" s="39">
        <v>23000</v>
      </c>
      <c r="H176" s="39">
        <f t="shared" si="6"/>
        <v>660.1</v>
      </c>
      <c r="I176" s="39">
        <v>0</v>
      </c>
      <c r="J176" s="39">
        <f t="shared" si="7"/>
        <v>699.2</v>
      </c>
      <c r="K176" s="39">
        <v>25</v>
      </c>
      <c r="L176" s="39">
        <f t="shared" si="8"/>
        <v>21615.7</v>
      </c>
    </row>
    <row r="177" spans="1:12" ht="37.5" x14ac:dyDescent="0.3">
      <c r="A177" s="53">
        <v>166</v>
      </c>
      <c r="B177" s="17" t="s">
        <v>198</v>
      </c>
      <c r="C177" s="16" t="s">
        <v>227</v>
      </c>
      <c r="D177" s="17" t="s">
        <v>93</v>
      </c>
      <c r="E177" s="17" t="s">
        <v>37</v>
      </c>
      <c r="F177" s="31" t="s">
        <v>209</v>
      </c>
      <c r="G177" s="39">
        <v>17600</v>
      </c>
      <c r="H177" s="39">
        <f t="shared" si="6"/>
        <v>505.12</v>
      </c>
      <c r="I177" s="39">
        <v>0</v>
      </c>
      <c r="J177" s="39">
        <f t="shared" si="7"/>
        <v>535.04</v>
      </c>
      <c r="K177" s="39">
        <v>25</v>
      </c>
      <c r="L177" s="39">
        <f t="shared" si="8"/>
        <v>16534.84</v>
      </c>
    </row>
    <row r="178" spans="1:12" ht="45.75" customHeight="1" x14ac:dyDescent="0.3">
      <c r="A178" s="53">
        <v>167</v>
      </c>
      <c r="B178" s="17" t="s">
        <v>52</v>
      </c>
      <c r="C178" s="16" t="s">
        <v>226</v>
      </c>
      <c r="D178" s="17" t="s">
        <v>214</v>
      </c>
      <c r="E178" s="17" t="s">
        <v>277</v>
      </c>
      <c r="F178" s="31" t="s">
        <v>209</v>
      </c>
      <c r="G178" s="39">
        <v>25000</v>
      </c>
      <c r="H178" s="39">
        <f t="shared" si="6"/>
        <v>717.5</v>
      </c>
      <c r="I178" s="39">
        <v>0</v>
      </c>
      <c r="J178" s="39">
        <f t="shared" si="7"/>
        <v>760</v>
      </c>
      <c r="K178" s="39">
        <v>25</v>
      </c>
      <c r="L178" s="39">
        <f t="shared" si="8"/>
        <v>23497.5</v>
      </c>
    </row>
    <row r="179" spans="1:12" ht="37.5" x14ac:dyDescent="0.3">
      <c r="A179" s="53">
        <v>168</v>
      </c>
      <c r="B179" s="17" t="s">
        <v>244</v>
      </c>
      <c r="C179" s="16" t="s">
        <v>227</v>
      </c>
      <c r="D179" s="17" t="s">
        <v>26</v>
      </c>
      <c r="E179" s="17" t="s">
        <v>25</v>
      </c>
      <c r="F179" s="31" t="s">
        <v>209</v>
      </c>
      <c r="G179" s="39">
        <v>11000</v>
      </c>
      <c r="H179" s="39">
        <f t="shared" si="6"/>
        <v>315.7</v>
      </c>
      <c r="I179" s="39">
        <v>0</v>
      </c>
      <c r="J179" s="39">
        <f t="shared" si="7"/>
        <v>334.4</v>
      </c>
      <c r="K179" s="39">
        <v>25</v>
      </c>
      <c r="L179" s="39">
        <f t="shared" si="8"/>
        <v>10324.9</v>
      </c>
    </row>
    <row r="180" spans="1:12" ht="37.5" x14ac:dyDescent="0.3">
      <c r="A180" s="53">
        <v>169</v>
      </c>
      <c r="B180" s="17" t="s">
        <v>124</v>
      </c>
      <c r="C180" s="16" t="s">
        <v>227</v>
      </c>
      <c r="D180" s="17" t="s">
        <v>26</v>
      </c>
      <c r="E180" s="17" t="s">
        <v>25</v>
      </c>
      <c r="F180" s="31" t="s">
        <v>209</v>
      </c>
      <c r="G180" s="39">
        <v>11000</v>
      </c>
      <c r="H180" s="39">
        <f t="shared" si="6"/>
        <v>315.7</v>
      </c>
      <c r="I180" s="39">
        <v>0</v>
      </c>
      <c r="J180" s="39">
        <f t="shared" si="7"/>
        <v>334.4</v>
      </c>
      <c r="K180" s="39">
        <v>25</v>
      </c>
      <c r="L180" s="39">
        <f t="shared" si="8"/>
        <v>10324.9</v>
      </c>
    </row>
    <row r="181" spans="1:12" ht="37.5" x14ac:dyDescent="0.3">
      <c r="A181" s="53">
        <v>170</v>
      </c>
      <c r="B181" s="17" t="s">
        <v>191</v>
      </c>
      <c r="C181" s="16" t="s">
        <v>227</v>
      </c>
      <c r="D181" s="17" t="s">
        <v>26</v>
      </c>
      <c r="E181" s="17" t="s">
        <v>25</v>
      </c>
      <c r="F181" s="31" t="s">
        <v>209</v>
      </c>
      <c r="G181" s="39">
        <v>11000</v>
      </c>
      <c r="H181" s="39">
        <f t="shared" si="6"/>
        <v>315.7</v>
      </c>
      <c r="I181" s="39">
        <v>0</v>
      </c>
      <c r="J181" s="39">
        <f t="shared" si="7"/>
        <v>334.4</v>
      </c>
      <c r="K181" s="39">
        <v>25</v>
      </c>
      <c r="L181" s="39">
        <f t="shared" si="8"/>
        <v>10324.9</v>
      </c>
    </row>
    <row r="182" spans="1:12" ht="37.5" x14ac:dyDescent="0.3">
      <c r="A182" s="53">
        <v>171</v>
      </c>
      <c r="B182" s="17" t="s">
        <v>28</v>
      </c>
      <c r="C182" s="16" t="s">
        <v>227</v>
      </c>
      <c r="D182" s="17" t="s">
        <v>26</v>
      </c>
      <c r="E182" s="17" t="s">
        <v>25</v>
      </c>
      <c r="F182" s="31" t="s">
        <v>209</v>
      </c>
      <c r="G182" s="39">
        <v>11000</v>
      </c>
      <c r="H182" s="39">
        <f t="shared" si="6"/>
        <v>315.7</v>
      </c>
      <c r="I182" s="39">
        <v>0</v>
      </c>
      <c r="J182" s="39">
        <f t="shared" si="7"/>
        <v>334.4</v>
      </c>
      <c r="K182" s="39">
        <v>25</v>
      </c>
      <c r="L182" s="39">
        <f t="shared" si="8"/>
        <v>10324.9</v>
      </c>
    </row>
    <row r="183" spans="1:12" ht="37.5" x14ac:dyDescent="0.3">
      <c r="A183" s="53">
        <v>172</v>
      </c>
      <c r="B183" s="17" t="s">
        <v>29</v>
      </c>
      <c r="C183" s="16" t="s">
        <v>227</v>
      </c>
      <c r="D183" s="17" t="s">
        <v>26</v>
      </c>
      <c r="E183" s="17" t="s">
        <v>25</v>
      </c>
      <c r="F183" s="31" t="s">
        <v>209</v>
      </c>
      <c r="G183" s="39">
        <v>11000</v>
      </c>
      <c r="H183" s="39">
        <f t="shared" si="6"/>
        <v>315.7</v>
      </c>
      <c r="I183" s="39">
        <v>0</v>
      </c>
      <c r="J183" s="39">
        <f t="shared" si="7"/>
        <v>334.4</v>
      </c>
      <c r="K183" s="39">
        <v>25</v>
      </c>
      <c r="L183" s="39">
        <f t="shared" si="8"/>
        <v>10324.9</v>
      </c>
    </row>
    <row r="184" spans="1:12" ht="37.5" x14ac:dyDescent="0.3">
      <c r="A184" s="53">
        <v>173</v>
      </c>
      <c r="B184" s="17" t="s">
        <v>30</v>
      </c>
      <c r="C184" s="16" t="s">
        <v>227</v>
      </c>
      <c r="D184" s="17" t="s">
        <v>26</v>
      </c>
      <c r="E184" s="17" t="s">
        <v>25</v>
      </c>
      <c r="F184" s="31" t="s">
        <v>209</v>
      </c>
      <c r="G184" s="39">
        <v>11000</v>
      </c>
      <c r="H184" s="39">
        <f t="shared" si="6"/>
        <v>315.7</v>
      </c>
      <c r="I184" s="39">
        <v>0</v>
      </c>
      <c r="J184" s="39">
        <f t="shared" si="7"/>
        <v>334.4</v>
      </c>
      <c r="K184" s="39">
        <v>25</v>
      </c>
      <c r="L184" s="39">
        <f t="shared" si="8"/>
        <v>10324.9</v>
      </c>
    </row>
    <row r="185" spans="1:12" ht="37.5" x14ac:dyDescent="0.3">
      <c r="A185" s="53">
        <v>174</v>
      </c>
      <c r="B185" s="17" t="s">
        <v>125</v>
      </c>
      <c r="C185" s="16" t="s">
        <v>227</v>
      </c>
      <c r="D185" s="17" t="s">
        <v>26</v>
      </c>
      <c r="E185" s="17" t="s">
        <v>25</v>
      </c>
      <c r="F185" s="31" t="s">
        <v>209</v>
      </c>
      <c r="G185" s="39">
        <v>11000</v>
      </c>
      <c r="H185" s="39">
        <f t="shared" si="6"/>
        <v>315.7</v>
      </c>
      <c r="I185" s="39">
        <v>0</v>
      </c>
      <c r="J185" s="39">
        <f t="shared" si="7"/>
        <v>334.4</v>
      </c>
      <c r="K185" s="39">
        <v>25</v>
      </c>
      <c r="L185" s="39">
        <f t="shared" si="8"/>
        <v>10324.9</v>
      </c>
    </row>
    <row r="186" spans="1:12" ht="37.5" x14ac:dyDescent="0.3">
      <c r="A186" s="53">
        <v>175</v>
      </c>
      <c r="B186" s="17" t="s">
        <v>126</v>
      </c>
      <c r="C186" s="16" t="s">
        <v>227</v>
      </c>
      <c r="D186" s="17" t="s">
        <v>26</v>
      </c>
      <c r="E186" s="17" t="s">
        <v>25</v>
      </c>
      <c r="F186" s="31" t="s">
        <v>209</v>
      </c>
      <c r="G186" s="39">
        <v>11000</v>
      </c>
      <c r="H186" s="39">
        <f t="shared" si="6"/>
        <v>315.7</v>
      </c>
      <c r="I186" s="39">
        <v>0</v>
      </c>
      <c r="J186" s="39">
        <f t="shared" si="7"/>
        <v>334.4</v>
      </c>
      <c r="K186" s="39">
        <v>25</v>
      </c>
      <c r="L186" s="39">
        <f t="shared" si="8"/>
        <v>10324.9</v>
      </c>
    </row>
    <row r="187" spans="1:12" ht="45" customHeight="1" x14ac:dyDescent="0.3">
      <c r="A187" s="53">
        <v>176</v>
      </c>
      <c r="B187" s="17" t="s">
        <v>245</v>
      </c>
      <c r="C187" s="16" t="s">
        <v>227</v>
      </c>
      <c r="D187" s="17" t="s">
        <v>26</v>
      </c>
      <c r="E187" s="17" t="s">
        <v>25</v>
      </c>
      <c r="F187" s="31" t="s">
        <v>209</v>
      </c>
      <c r="G187" s="39">
        <v>11000</v>
      </c>
      <c r="H187" s="39">
        <f t="shared" si="6"/>
        <v>315.7</v>
      </c>
      <c r="I187" s="39">
        <v>0</v>
      </c>
      <c r="J187" s="39">
        <f t="shared" si="7"/>
        <v>334.4</v>
      </c>
      <c r="K187" s="39">
        <v>25</v>
      </c>
      <c r="L187" s="39">
        <f t="shared" si="8"/>
        <v>10324.9</v>
      </c>
    </row>
    <row r="188" spans="1:12" ht="37.5" x14ac:dyDescent="0.3">
      <c r="A188" s="53">
        <v>177</v>
      </c>
      <c r="B188" s="17" t="s">
        <v>197</v>
      </c>
      <c r="C188" s="16" t="s">
        <v>227</v>
      </c>
      <c r="D188" s="17" t="s">
        <v>26</v>
      </c>
      <c r="E188" s="17" t="s">
        <v>25</v>
      </c>
      <c r="F188" s="31" t="s">
        <v>209</v>
      </c>
      <c r="G188" s="39">
        <v>11000</v>
      </c>
      <c r="H188" s="39">
        <f t="shared" si="6"/>
        <v>315.7</v>
      </c>
      <c r="I188" s="39">
        <v>0</v>
      </c>
      <c r="J188" s="39">
        <f t="shared" si="7"/>
        <v>334.4</v>
      </c>
      <c r="K188" s="39">
        <v>25</v>
      </c>
      <c r="L188" s="39">
        <f t="shared" si="8"/>
        <v>10324.9</v>
      </c>
    </row>
    <row r="189" spans="1:12" ht="37.5" x14ac:dyDescent="0.3">
      <c r="A189" s="53">
        <v>178</v>
      </c>
      <c r="B189" s="17" t="s">
        <v>32</v>
      </c>
      <c r="C189" s="16" t="s">
        <v>227</v>
      </c>
      <c r="D189" s="17" t="s">
        <v>26</v>
      </c>
      <c r="E189" s="17" t="s">
        <v>25</v>
      </c>
      <c r="F189" s="31" t="s">
        <v>209</v>
      </c>
      <c r="G189" s="39">
        <v>11000</v>
      </c>
      <c r="H189" s="39">
        <f t="shared" si="6"/>
        <v>315.7</v>
      </c>
      <c r="I189" s="39">
        <v>0</v>
      </c>
      <c r="J189" s="39">
        <f t="shared" si="7"/>
        <v>334.4</v>
      </c>
      <c r="K189" s="39">
        <v>25</v>
      </c>
      <c r="L189" s="39">
        <f t="shared" si="8"/>
        <v>10324.9</v>
      </c>
    </row>
    <row r="190" spans="1:12" ht="37.5" x14ac:dyDescent="0.3">
      <c r="A190" s="53">
        <v>179</v>
      </c>
      <c r="B190" s="17" t="s">
        <v>238</v>
      </c>
      <c r="C190" s="16" t="s">
        <v>227</v>
      </c>
      <c r="D190" s="17" t="s">
        <v>26</v>
      </c>
      <c r="E190" s="17" t="s">
        <v>25</v>
      </c>
      <c r="F190" s="31" t="s">
        <v>209</v>
      </c>
      <c r="G190" s="39">
        <v>11000</v>
      </c>
      <c r="H190" s="39">
        <f t="shared" si="6"/>
        <v>315.7</v>
      </c>
      <c r="I190" s="39">
        <v>0</v>
      </c>
      <c r="J190" s="39">
        <f t="shared" si="7"/>
        <v>334.4</v>
      </c>
      <c r="K190" s="39">
        <v>25</v>
      </c>
      <c r="L190" s="39">
        <f t="shared" si="8"/>
        <v>10324.9</v>
      </c>
    </row>
    <row r="191" spans="1:12" ht="37.5" x14ac:dyDescent="0.3">
      <c r="A191" s="53">
        <v>180</v>
      </c>
      <c r="B191" s="17" t="s">
        <v>239</v>
      </c>
      <c r="C191" s="16" t="s">
        <v>227</v>
      </c>
      <c r="D191" s="17" t="s">
        <v>26</v>
      </c>
      <c r="E191" s="17" t="s">
        <v>25</v>
      </c>
      <c r="F191" s="31" t="s">
        <v>209</v>
      </c>
      <c r="G191" s="39">
        <v>11000</v>
      </c>
      <c r="H191" s="39">
        <f t="shared" si="6"/>
        <v>315.7</v>
      </c>
      <c r="I191" s="39">
        <v>0</v>
      </c>
      <c r="J191" s="39">
        <f t="shared" si="7"/>
        <v>334.4</v>
      </c>
      <c r="K191" s="39">
        <v>25</v>
      </c>
      <c r="L191" s="39">
        <f t="shared" si="8"/>
        <v>10324.9</v>
      </c>
    </row>
    <row r="192" spans="1:12" ht="37.5" x14ac:dyDescent="0.3">
      <c r="A192" s="53">
        <v>181</v>
      </c>
      <c r="B192" s="17" t="s">
        <v>207</v>
      </c>
      <c r="C192" s="16" t="s">
        <v>227</v>
      </c>
      <c r="D192" s="17" t="s">
        <v>26</v>
      </c>
      <c r="E192" s="17" t="s">
        <v>25</v>
      </c>
      <c r="F192" s="31" t="s">
        <v>209</v>
      </c>
      <c r="G192" s="39">
        <v>11000</v>
      </c>
      <c r="H192" s="39">
        <f t="shared" si="6"/>
        <v>315.7</v>
      </c>
      <c r="I192" s="39">
        <v>0</v>
      </c>
      <c r="J192" s="39">
        <f t="shared" si="7"/>
        <v>334.4</v>
      </c>
      <c r="K192" s="39">
        <v>25</v>
      </c>
      <c r="L192" s="39">
        <f t="shared" si="8"/>
        <v>10324.9</v>
      </c>
    </row>
    <row r="193" spans="1:12" ht="37.5" x14ac:dyDescent="0.3">
      <c r="A193" s="53">
        <v>182</v>
      </c>
      <c r="B193" s="17" t="s">
        <v>305</v>
      </c>
      <c r="C193" s="16" t="s">
        <v>227</v>
      </c>
      <c r="D193" s="17" t="s">
        <v>26</v>
      </c>
      <c r="E193" s="17" t="s">
        <v>25</v>
      </c>
      <c r="F193" s="31" t="s">
        <v>209</v>
      </c>
      <c r="G193" s="39">
        <v>12000</v>
      </c>
      <c r="H193" s="39">
        <f t="shared" si="6"/>
        <v>344.4</v>
      </c>
      <c r="I193" s="39">
        <v>0</v>
      </c>
      <c r="J193" s="39">
        <f t="shared" si="7"/>
        <v>364.8</v>
      </c>
      <c r="K193" s="39">
        <v>25</v>
      </c>
      <c r="L193" s="39">
        <f t="shared" si="8"/>
        <v>11265.800000000001</v>
      </c>
    </row>
    <row r="194" spans="1:12" ht="37.5" x14ac:dyDescent="0.3">
      <c r="A194" s="53">
        <v>183</v>
      </c>
      <c r="B194" s="17" t="s">
        <v>315</v>
      </c>
      <c r="C194" s="16" t="s">
        <v>227</v>
      </c>
      <c r="D194" s="17" t="s">
        <v>26</v>
      </c>
      <c r="E194" s="17" t="s">
        <v>25</v>
      </c>
      <c r="F194" s="31" t="s">
        <v>209</v>
      </c>
      <c r="G194" s="39">
        <v>11000</v>
      </c>
      <c r="H194" s="39">
        <f t="shared" si="6"/>
        <v>315.7</v>
      </c>
      <c r="I194" s="39">
        <v>0</v>
      </c>
      <c r="J194" s="39">
        <f t="shared" si="7"/>
        <v>334.4</v>
      </c>
      <c r="K194" s="39">
        <v>25</v>
      </c>
      <c r="L194" s="39">
        <f t="shared" si="8"/>
        <v>10324.9</v>
      </c>
    </row>
    <row r="195" spans="1:12" ht="37.5" x14ac:dyDescent="0.3">
      <c r="A195" s="53">
        <v>184</v>
      </c>
      <c r="B195" s="17" t="s">
        <v>319</v>
      </c>
      <c r="C195" s="16" t="s">
        <v>226</v>
      </c>
      <c r="D195" s="17" t="s">
        <v>26</v>
      </c>
      <c r="E195" s="17" t="s">
        <v>25</v>
      </c>
      <c r="F195" s="31" t="s">
        <v>209</v>
      </c>
      <c r="G195" s="39">
        <v>11000</v>
      </c>
      <c r="H195" s="39">
        <f t="shared" si="6"/>
        <v>315.7</v>
      </c>
      <c r="I195" s="39">
        <v>0</v>
      </c>
      <c r="J195" s="39">
        <f t="shared" si="7"/>
        <v>334.4</v>
      </c>
      <c r="K195" s="39">
        <v>25</v>
      </c>
      <c r="L195" s="39">
        <f t="shared" si="8"/>
        <v>10324.9</v>
      </c>
    </row>
    <row r="196" spans="1:12" ht="37.5" x14ac:dyDescent="0.3">
      <c r="A196" s="53">
        <v>185</v>
      </c>
      <c r="B196" s="17" t="s">
        <v>339</v>
      </c>
      <c r="C196" s="16" t="s">
        <v>227</v>
      </c>
      <c r="D196" s="17" t="s">
        <v>26</v>
      </c>
      <c r="E196" s="17" t="s">
        <v>25</v>
      </c>
      <c r="F196" s="31" t="s">
        <v>209</v>
      </c>
      <c r="G196" s="39">
        <v>11000</v>
      </c>
      <c r="H196" s="39">
        <f t="shared" ref="H196:H207" si="9">+G196*2.87%</f>
        <v>315.7</v>
      </c>
      <c r="I196" s="39">
        <v>0</v>
      </c>
      <c r="J196" s="39">
        <f t="shared" ref="J196:J207" si="10">+G196*3.04%</f>
        <v>334.4</v>
      </c>
      <c r="K196" s="39">
        <v>25</v>
      </c>
      <c r="L196" s="39">
        <f t="shared" ref="L196:L207" si="11">+G196-H196-I196-J196-K196</f>
        <v>10324.9</v>
      </c>
    </row>
    <row r="197" spans="1:12" ht="37.5" x14ac:dyDescent="0.3">
      <c r="A197" s="53">
        <v>186</v>
      </c>
      <c r="B197" s="17" t="s">
        <v>344</v>
      </c>
      <c r="C197" s="16" t="s">
        <v>227</v>
      </c>
      <c r="D197" s="17" t="s">
        <v>26</v>
      </c>
      <c r="E197" s="17" t="s">
        <v>25</v>
      </c>
      <c r="F197" s="31" t="s">
        <v>209</v>
      </c>
      <c r="G197" s="39">
        <v>11000</v>
      </c>
      <c r="H197" s="39">
        <f t="shared" si="9"/>
        <v>315.7</v>
      </c>
      <c r="I197" s="39">
        <v>0</v>
      </c>
      <c r="J197" s="39">
        <f t="shared" si="10"/>
        <v>334.4</v>
      </c>
      <c r="K197" s="39">
        <v>25</v>
      </c>
      <c r="L197" s="39">
        <f t="shared" si="11"/>
        <v>10324.9</v>
      </c>
    </row>
    <row r="198" spans="1:12" ht="37.5" x14ac:dyDescent="0.3">
      <c r="A198" s="53">
        <v>187</v>
      </c>
      <c r="B198" s="17" t="s">
        <v>347</v>
      </c>
      <c r="C198" s="16" t="s">
        <v>227</v>
      </c>
      <c r="D198" s="17" t="s">
        <v>26</v>
      </c>
      <c r="E198" s="17" t="s">
        <v>25</v>
      </c>
      <c r="F198" s="31" t="s">
        <v>209</v>
      </c>
      <c r="G198" s="39">
        <v>11000</v>
      </c>
      <c r="H198" s="39">
        <f t="shared" si="9"/>
        <v>315.7</v>
      </c>
      <c r="I198" s="39">
        <v>0</v>
      </c>
      <c r="J198" s="39">
        <f t="shared" si="10"/>
        <v>334.4</v>
      </c>
      <c r="K198" s="39">
        <v>25</v>
      </c>
      <c r="L198" s="39">
        <f t="shared" si="11"/>
        <v>10324.9</v>
      </c>
    </row>
    <row r="199" spans="1:12" ht="37.5" x14ac:dyDescent="0.3">
      <c r="A199" s="53">
        <v>188</v>
      </c>
      <c r="B199" s="17" t="s">
        <v>349</v>
      </c>
      <c r="C199" s="16" t="s">
        <v>227</v>
      </c>
      <c r="D199" s="17" t="s">
        <v>26</v>
      </c>
      <c r="E199" s="17" t="s">
        <v>34</v>
      </c>
      <c r="F199" s="31" t="s">
        <v>209</v>
      </c>
      <c r="G199" s="39">
        <v>11000</v>
      </c>
      <c r="H199" s="39">
        <f t="shared" si="9"/>
        <v>315.7</v>
      </c>
      <c r="I199" s="39">
        <v>0</v>
      </c>
      <c r="J199" s="39">
        <f t="shared" si="10"/>
        <v>334.4</v>
      </c>
      <c r="K199" s="39">
        <v>25</v>
      </c>
      <c r="L199" s="39">
        <f t="shared" si="11"/>
        <v>10324.9</v>
      </c>
    </row>
    <row r="200" spans="1:12" ht="37.5" x14ac:dyDescent="0.3">
      <c r="A200" s="53">
        <v>189</v>
      </c>
      <c r="B200" s="17" t="s">
        <v>354</v>
      </c>
      <c r="C200" s="16" t="s">
        <v>227</v>
      </c>
      <c r="D200" s="17" t="s">
        <v>26</v>
      </c>
      <c r="E200" s="17" t="s">
        <v>25</v>
      </c>
      <c r="F200" s="31" t="s">
        <v>209</v>
      </c>
      <c r="G200" s="39">
        <v>11000</v>
      </c>
      <c r="H200" s="39">
        <f t="shared" si="9"/>
        <v>315.7</v>
      </c>
      <c r="I200" s="39">
        <v>0</v>
      </c>
      <c r="J200" s="39">
        <f t="shared" si="10"/>
        <v>334.4</v>
      </c>
      <c r="K200" s="39">
        <v>25</v>
      </c>
      <c r="L200" s="39">
        <f t="shared" si="11"/>
        <v>10324.9</v>
      </c>
    </row>
    <row r="201" spans="1:12" ht="18.75" x14ac:dyDescent="0.3">
      <c r="A201" s="53">
        <v>190</v>
      </c>
      <c r="B201" s="17" t="s">
        <v>39</v>
      </c>
      <c r="C201" s="16" t="s">
        <v>227</v>
      </c>
      <c r="D201" s="17" t="s">
        <v>41</v>
      </c>
      <c r="E201" s="17" t="s">
        <v>51</v>
      </c>
      <c r="F201" s="31" t="s">
        <v>208</v>
      </c>
      <c r="G201" s="39">
        <v>26250</v>
      </c>
      <c r="H201" s="39">
        <f t="shared" si="9"/>
        <v>753.375</v>
      </c>
      <c r="I201" s="39">
        <v>0</v>
      </c>
      <c r="J201" s="39">
        <f t="shared" si="10"/>
        <v>798</v>
      </c>
      <c r="K201" s="39">
        <v>25</v>
      </c>
      <c r="L201" s="39">
        <f t="shared" si="11"/>
        <v>24673.625</v>
      </c>
    </row>
    <row r="202" spans="1:12" ht="18.75" x14ac:dyDescent="0.3">
      <c r="A202" s="53">
        <v>191</v>
      </c>
      <c r="B202" s="17" t="s">
        <v>288</v>
      </c>
      <c r="C202" s="16" t="s">
        <v>226</v>
      </c>
      <c r="D202" s="17" t="s">
        <v>41</v>
      </c>
      <c r="E202" s="17" t="s">
        <v>51</v>
      </c>
      <c r="F202" s="31" t="s">
        <v>208</v>
      </c>
      <c r="G202" s="39">
        <v>21000</v>
      </c>
      <c r="H202" s="39">
        <f t="shared" si="9"/>
        <v>602.70000000000005</v>
      </c>
      <c r="I202" s="39">
        <v>0</v>
      </c>
      <c r="J202" s="39">
        <f t="shared" si="10"/>
        <v>638.4</v>
      </c>
      <c r="K202" s="39">
        <v>25</v>
      </c>
      <c r="L202" s="39">
        <f t="shared" si="11"/>
        <v>19733.899999999998</v>
      </c>
    </row>
    <row r="203" spans="1:12" ht="37.5" x14ac:dyDescent="0.3">
      <c r="A203" s="53">
        <v>192</v>
      </c>
      <c r="B203" s="17" t="s">
        <v>42</v>
      </c>
      <c r="C203" s="16" t="s">
        <v>226</v>
      </c>
      <c r="D203" s="17" t="s">
        <v>43</v>
      </c>
      <c r="E203" s="17" t="s">
        <v>18</v>
      </c>
      <c r="F203" s="31" t="s">
        <v>208</v>
      </c>
      <c r="G203" s="39">
        <v>51000</v>
      </c>
      <c r="H203" s="39">
        <f t="shared" si="9"/>
        <v>1463.7</v>
      </c>
      <c r="I203" s="39">
        <v>1995.14</v>
      </c>
      <c r="J203" s="39">
        <f t="shared" si="10"/>
        <v>1550.4</v>
      </c>
      <c r="K203" s="39">
        <v>25</v>
      </c>
      <c r="L203" s="39">
        <f t="shared" si="11"/>
        <v>45965.760000000002</v>
      </c>
    </row>
    <row r="204" spans="1:12" ht="56.25" x14ac:dyDescent="0.3">
      <c r="A204" s="53">
        <v>193</v>
      </c>
      <c r="B204" s="17" t="s">
        <v>193</v>
      </c>
      <c r="C204" s="16" t="s">
        <v>227</v>
      </c>
      <c r="D204" s="17" t="s">
        <v>278</v>
      </c>
      <c r="E204" s="17" t="s">
        <v>18</v>
      </c>
      <c r="F204" s="31" t="s">
        <v>208</v>
      </c>
      <c r="G204" s="39">
        <v>51000</v>
      </c>
      <c r="H204" s="39">
        <f t="shared" si="9"/>
        <v>1463.7</v>
      </c>
      <c r="I204" s="39">
        <v>1995.14</v>
      </c>
      <c r="J204" s="39">
        <f t="shared" si="10"/>
        <v>1550.4</v>
      </c>
      <c r="K204" s="39">
        <v>25</v>
      </c>
      <c r="L204" s="39">
        <f t="shared" si="11"/>
        <v>45965.760000000002</v>
      </c>
    </row>
    <row r="205" spans="1:12" ht="37.5" x14ac:dyDescent="0.3">
      <c r="A205" s="53">
        <v>194</v>
      </c>
      <c r="B205" s="17" t="s">
        <v>246</v>
      </c>
      <c r="C205" s="16" t="s">
        <v>227</v>
      </c>
      <c r="D205" s="17" t="s">
        <v>229</v>
      </c>
      <c r="E205" s="17" t="s">
        <v>45</v>
      </c>
      <c r="F205" s="31" t="s">
        <v>208</v>
      </c>
      <c r="G205" s="39">
        <v>24150</v>
      </c>
      <c r="H205" s="39">
        <f t="shared" si="9"/>
        <v>693.10500000000002</v>
      </c>
      <c r="I205" s="39">
        <v>0</v>
      </c>
      <c r="J205" s="39">
        <f t="shared" si="10"/>
        <v>734.16</v>
      </c>
      <c r="K205" s="39">
        <v>25</v>
      </c>
      <c r="L205" s="39">
        <f t="shared" si="11"/>
        <v>22697.735000000001</v>
      </c>
    </row>
    <row r="206" spans="1:12" ht="37.5" x14ac:dyDescent="0.3">
      <c r="A206" s="53">
        <v>195</v>
      </c>
      <c r="B206" s="17" t="s">
        <v>274</v>
      </c>
      <c r="C206" s="16" t="s">
        <v>227</v>
      </c>
      <c r="D206" s="17" t="s">
        <v>199</v>
      </c>
      <c r="E206" s="17" t="s">
        <v>88</v>
      </c>
      <c r="F206" s="33" t="s">
        <v>208</v>
      </c>
      <c r="G206" s="39">
        <v>24150</v>
      </c>
      <c r="H206" s="39">
        <f t="shared" si="9"/>
        <v>693.10500000000002</v>
      </c>
      <c r="I206" s="39">
        <v>0</v>
      </c>
      <c r="J206" s="39">
        <f t="shared" si="10"/>
        <v>734.16</v>
      </c>
      <c r="K206" s="39">
        <v>25</v>
      </c>
      <c r="L206" s="39">
        <f t="shared" si="11"/>
        <v>22697.735000000001</v>
      </c>
    </row>
    <row r="207" spans="1:12" ht="37.5" x14ac:dyDescent="0.3">
      <c r="A207" s="53">
        <v>196</v>
      </c>
      <c r="B207" s="17" t="s">
        <v>128</v>
      </c>
      <c r="C207" s="16" t="s">
        <v>226</v>
      </c>
      <c r="D207" s="17" t="s">
        <v>49</v>
      </c>
      <c r="E207" s="17" t="s">
        <v>46</v>
      </c>
      <c r="F207" s="33" t="s">
        <v>208</v>
      </c>
      <c r="G207" s="39">
        <v>26250</v>
      </c>
      <c r="H207" s="39">
        <f t="shared" si="9"/>
        <v>753.375</v>
      </c>
      <c r="I207" s="39">
        <v>0</v>
      </c>
      <c r="J207" s="39">
        <f t="shared" si="10"/>
        <v>798</v>
      </c>
      <c r="K207" s="39">
        <v>25</v>
      </c>
      <c r="L207" s="39">
        <f t="shared" si="11"/>
        <v>24673.625</v>
      </c>
    </row>
    <row r="208" spans="1:12" ht="18.75" x14ac:dyDescent="0.3">
      <c r="A208" s="54"/>
      <c r="B208" s="17"/>
      <c r="C208" s="16"/>
      <c r="D208" s="17"/>
      <c r="E208" s="17"/>
      <c r="F208" s="33"/>
      <c r="G208" s="39"/>
      <c r="H208" s="39"/>
      <c r="I208" s="39"/>
      <c r="J208" s="39"/>
      <c r="K208" s="39"/>
      <c r="L208" s="39"/>
    </row>
    <row r="209" spans="1:12" ht="21.95" customHeight="1" x14ac:dyDescent="0.3">
      <c r="A209" s="51" t="s">
        <v>205</v>
      </c>
      <c r="B209" s="60"/>
      <c r="C209" s="26"/>
      <c r="D209" s="26"/>
      <c r="E209" s="26"/>
      <c r="F209" s="67"/>
      <c r="G209" s="40">
        <f>SUM(G12:G208)</f>
        <v>3463644.99</v>
      </c>
      <c r="H209" s="40">
        <f>SUM(H17:H187)</f>
        <v>76997.65121299999</v>
      </c>
      <c r="I209" s="40">
        <f>SUM(I12:I198)</f>
        <v>68824.83</v>
      </c>
      <c r="J209" s="40">
        <f t="shared" ref="J209" si="12">+G209*3.04%</f>
        <v>105294.807696</v>
      </c>
      <c r="K209" s="40">
        <f>SUM(K12:K207)</f>
        <v>4900</v>
      </c>
      <c r="L209" s="40">
        <f>+G209-H209-I209-J209-K209</f>
        <v>3207627.7010909999</v>
      </c>
    </row>
    <row r="210" spans="1:12" ht="21.95" customHeight="1" x14ac:dyDescent="0.3">
      <c r="A210" s="74" t="s">
        <v>233</v>
      </c>
      <c r="B210" s="75"/>
      <c r="C210" s="75"/>
      <c r="D210" s="75"/>
      <c r="E210" s="75"/>
      <c r="F210" s="75"/>
      <c r="G210" s="75"/>
      <c r="H210" s="75"/>
      <c r="I210" s="75"/>
      <c r="J210" s="75"/>
      <c r="K210" s="75"/>
      <c r="L210" s="76"/>
    </row>
    <row r="211" spans="1:12" ht="37.5" x14ac:dyDescent="0.3">
      <c r="A211" s="54">
        <v>1</v>
      </c>
      <c r="B211" s="17" t="s">
        <v>150</v>
      </c>
      <c r="C211" s="16" t="s">
        <v>227</v>
      </c>
      <c r="D211" s="18" t="s">
        <v>102</v>
      </c>
      <c r="E211" s="17" t="s">
        <v>18</v>
      </c>
      <c r="F211" s="33" t="s">
        <v>210</v>
      </c>
      <c r="G211" s="41">
        <v>110000</v>
      </c>
      <c r="H211" s="41">
        <f>+G211*2.87%</f>
        <v>3157</v>
      </c>
      <c r="I211" s="41">
        <v>14457.62</v>
      </c>
      <c r="J211" s="41">
        <f>+G211*3.04%</f>
        <v>3344</v>
      </c>
      <c r="K211" s="41">
        <v>25</v>
      </c>
      <c r="L211" s="39">
        <f>+G211-H211-I211-J211-K211</f>
        <v>89016.38</v>
      </c>
    </row>
    <row r="212" spans="1:12" ht="37.5" x14ac:dyDescent="0.3">
      <c r="A212" s="54">
        <v>2</v>
      </c>
      <c r="B212" s="17" t="s">
        <v>103</v>
      </c>
      <c r="C212" s="16" t="s">
        <v>227</v>
      </c>
      <c r="D212" s="18" t="s">
        <v>104</v>
      </c>
      <c r="E212" s="17" t="s">
        <v>88</v>
      </c>
      <c r="F212" s="33" t="s">
        <v>211</v>
      </c>
      <c r="G212" s="41">
        <v>45000</v>
      </c>
      <c r="H212" s="41">
        <f t="shared" ref="H212:H226" si="13">+G212*2.87%</f>
        <v>1291.5</v>
      </c>
      <c r="I212" s="41">
        <v>1148.33</v>
      </c>
      <c r="J212" s="41">
        <f t="shared" ref="J212:J226" si="14">+G212*3.04%</f>
        <v>1368</v>
      </c>
      <c r="K212" s="41">
        <v>25</v>
      </c>
      <c r="L212" s="39">
        <f t="shared" ref="L212:L225" si="15">+G212-H212-I212-J212-K212</f>
        <v>41167.17</v>
      </c>
    </row>
    <row r="213" spans="1:12" ht="37.5" x14ac:dyDescent="0.3">
      <c r="A213" s="54">
        <v>3</v>
      </c>
      <c r="B213" s="17" t="s">
        <v>151</v>
      </c>
      <c r="C213" s="16" t="s">
        <v>226</v>
      </c>
      <c r="D213" s="18" t="s">
        <v>105</v>
      </c>
      <c r="E213" s="17" t="s">
        <v>87</v>
      </c>
      <c r="F213" s="33" t="s">
        <v>208</v>
      </c>
      <c r="G213" s="41">
        <v>24150</v>
      </c>
      <c r="H213" s="41">
        <f t="shared" si="13"/>
        <v>693.10500000000002</v>
      </c>
      <c r="I213" s="41">
        <v>0</v>
      </c>
      <c r="J213" s="41">
        <f t="shared" si="14"/>
        <v>734.16</v>
      </c>
      <c r="K213" s="41">
        <v>25</v>
      </c>
      <c r="L213" s="39">
        <f t="shared" si="15"/>
        <v>22697.735000000001</v>
      </c>
    </row>
    <row r="214" spans="1:12" ht="37.5" x14ac:dyDescent="0.3">
      <c r="A214" s="54">
        <v>4</v>
      </c>
      <c r="B214" s="17" t="s">
        <v>106</v>
      </c>
      <c r="C214" s="16" t="s">
        <v>227</v>
      </c>
      <c r="D214" s="17" t="s">
        <v>199</v>
      </c>
      <c r="E214" s="17" t="s">
        <v>88</v>
      </c>
      <c r="F214" s="33" t="s">
        <v>208</v>
      </c>
      <c r="G214" s="41">
        <v>24150</v>
      </c>
      <c r="H214" s="41">
        <f t="shared" si="13"/>
        <v>693.10500000000002</v>
      </c>
      <c r="I214" s="41">
        <v>0</v>
      </c>
      <c r="J214" s="41">
        <f t="shared" si="14"/>
        <v>734.16</v>
      </c>
      <c r="K214" s="41">
        <v>25</v>
      </c>
      <c r="L214" s="39">
        <f t="shared" si="15"/>
        <v>22697.735000000001</v>
      </c>
    </row>
    <row r="215" spans="1:12" ht="18.75" x14ac:dyDescent="0.3">
      <c r="A215" s="54">
        <v>5</v>
      </c>
      <c r="B215" s="17" t="s">
        <v>263</v>
      </c>
      <c r="C215" s="16" t="s">
        <v>226</v>
      </c>
      <c r="D215" s="18" t="s">
        <v>108</v>
      </c>
      <c r="E215" s="17" t="s">
        <v>107</v>
      </c>
      <c r="F215" s="33" t="s">
        <v>208</v>
      </c>
      <c r="G215" s="41">
        <v>24150</v>
      </c>
      <c r="H215" s="41">
        <f t="shared" si="13"/>
        <v>693.10500000000002</v>
      </c>
      <c r="I215" s="41">
        <v>0</v>
      </c>
      <c r="J215" s="41">
        <f t="shared" si="14"/>
        <v>734.16</v>
      </c>
      <c r="K215" s="41">
        <v>25</v>
      </c>
      <c r="L215" s="39">
        <f t="shared" si="15"/>
        <v>22697.735000000001</v>
      </c>
    </row>
    <row r="216" spans="1:12" ht="54" customHeight="1" x14ac:dyDescent="0.3">
      <c r="A216" s="54">
        <v>6</v>
      </c>
      <c r="B216" s="17" t="s">
        <v>186</v>
      </c>
      <c r="C216" s="16" t="s">
        <v>227</v>
      </c>
      <c r="D216" s="17" t="s">
        <v>109</v>
      </c>
      <c r="E216" s="17" t="s">
        <v>88</v>
      </c>
      <c r="F216" s="33" t="s">
        <v>211</v>
      </c>
      <c r="G216" s="41">
        <v>51000</v>
      </c>
      <c r="H216" s="41">
        <f t="shared" si="13"/>
        <v>1463.7</v>
      </c>
      <c r="I216" s="41">
        <v>1995.14</v>
      </c>
      <c r="J216" s="41">
        <f t="shared" si="14"/>
        <v>1550.4</v>
      </c>
      <c r="K216" s="41">
        <v>25</v>
      </c>
      <c r="L216" s="39">
        <f t="shared" si="15"/>
        <v>45965.760000000002</v>
      </c>
    </row>
    <row r="217" spans="1:12" ht="37.5" x14ac:dyDescent="0.3">
      <c r="A217" s="54">
        <v>7</v>
      </c>
      <c r="B217" s="17" t="s">
        <v>110</v>
      </c>
      <c r="C217" s="16" t="s">
        <v>227</v>
      </c>
      <c r="D217" s="18" t="s">
        <v>111</v>
      </c>
      <c r="E217" s="17" t="s">
        <v>88</v>
      </c>
      <c r="F217" s="33" t="s">
        <v>211</v>
      </c>
      <c r="G217" s="41">
        <v>51000</v>
      </c>
      <c r="H217" s="41">
        <f t="shared" si="13"/>
        <v>1463.7</v>
      </c>
      <c r="I217" s="41">
        <v>1995.14</v>
      </c>
      <c r="J217" s="41">
        <f t="shared" si="14"/>
        <v>1550.4</v>
      </c>
      <c r="K217" s="41">
        <v>25</v>
      </c>
      <c r="L217" s="39">
        <f t="shared" si="15"/>
        <v>45965.760000000002</v>
      </c>
    </row>
    <row r="218" spans="1:12" ht="56.25" x14ac:dyDescent="0.3">
      <c r="A218" s="54">
        <v>8</v>
      </c>
      <c r="B218" s="17" t="s">
        <v>112</v>
      </c>
      <c r="C218" s="16" t="s">
        <v>226</v>
      </c>
      <c r="D218" s="18" t="s">
        <v>232</v>
      </c>
      <c r="E218" s="17" t="s">
        <v>117</v>
      </c>
      <c r="F218" s="33" t="s">
        <v>208</v>
      </c>
      <c r="G218" s="41">
        <v>24150</v>
      </c>
      <c r="H218" s="41">
        <f t="shared" si="13"/>
        <v>693.10500000000002</v>
      </c>
      <c r="I218" s="41">
        <v>0</v>
      </c>
      <c r="J218" s="41">
        <f t="shared" si="14"/>
        <v>734.16</v>
      </c>
      <c r="K218" s="41">
        <v>25</v>
      </c>
      <c r="L218" s="39">
        <f t="shared" si="15"/>
        <v>22697.735000000001</v>
      </c>
    </row>
    <row r="219" spans="1:12" ht="37.5" x14ac:dyDescent="0.3">
      <c r="A219" s="54">
        <v>9</v>
      </c>
      <c r="B219" s="17" t="s">
        <v>153</v>
      </c>
      <c r="C219" s="16" t="s">
        <v>226</v>
      </c>
      <c r="D219" s="18" t="s">
        <v>113</v>
      </c>
      <c r="E219" s="17" t="s">
        <v>18</v>
      </c>
      <c r="F219" s="33" t="s">
        <v>211</v>
      </c>
      <c r="G219" s="41">
        <v>75000</v>
      </c>
      <c r="H219" s="41">
        <f t="shared" si="13"/>
        <v>2152.5</v>
      </c>
      <c r="I219" s="41">
        <v>6039.35</v>
      </c>
      <c r="J219" s="41">
        <f t="shared" si="14"/>
        <v>2280</v>
      </c>
      <c r="K219" s="41">
        <v>25</v>
      </c>
      <c r="L219" s="39">
        <f t="shared" si="15"/>
        <v>64503.149999999994</v>
      </c>
    </row>
    <row r="220" spans="1:12" ht="37.5" x14ac:dyDescent="0.3">
      <c r="A220" s="54">
        <v>10</v>
      </c>
      <c r="B220" s="17" t="s">
        <v>152</v>
      </c>
      <c r="C220" s="16" t="s">
        <v>226</v>
      </c>
      <c r="D220" s="18" t="s">
        <v>114</v>
      </c>
      <c r="E220" s="17" t="s">
        <v>37</v>
      </c>
      <c r="F220" s="33" t="s">
        <v>211</v>
      </c>
      <c r="G220" s="41">
        <v>51000</v>
      </c>
      <c r="H220" s="41">
        <f t="shared" si="13"/>
        <v>1463.7</v>
      </c>
      <c r="I220" s="41">
        <v>1590.1</v>
      </c>
      <c r="J220" s="41">
        <f t="shared" si="14"/>
        <v>1550.4</v>
      </c>
      <c r="K220" s="41">
        <v>25</v>
      </c>
      <c r="L220" s="39">
        <f t="shared" si="15"/>
        <v>46370.8</v>
      </c>
    </row>
    <row r="221" spans="1:12" ht="36" customHeight="1" x14ac:dyDescent="0.3">
      <c r="A221" s="54">
        <v>11</v>
      </c>
      <c r="B221" s="17" t="s">
        <v>154</v>
      </c>
      <c r="C221" s="16" t="s">
        <v>226</v>
      </c>
      <c r="D221" s="18" t="s">
        <v>216</v>
      </c>
      <c r="E221" s="17" t="s">
        <v>116</v>
      </c>
      <c r="F221" s="33" t="s">
        <v>208</v>
      </c>
      <c r="G221" s="41">
        <v>24150</v>
      </c>
      <c r="H221" s="41">
        <f t="shared" si="13"/>
        <v>693.10500000000002</v>
      </c>
      <c r="I221" s="41">
        <v>0</v>
      </c>
      <c r="J221" s="41">
        <f t="shared" si="14"/>
        <v>734.16</v>
      </c>
      <c r="K221" s="41">
        <v>25</v>
      </c>
      <c r="L221" s="39">
        <f t="shared" si="15"/>
        <v>22697.735000000001</v>
      </c>
    </row>
    <row r="222" spans="1:12" ht="37.5" x14ac:dyDescent="0.3">
      <c r="A222" s="54">
        <v>12</v>
      </c>
      <c r="B222" s="17" t="s">
        <v>115</v>
      </c>
      <c r="C222" s="16" t="s">
        <v>226</v>
      </c>
      <c r="D222" s="18" t="s">
        <v>216</v>
      </c>
      <c r="E222" s="17" t="s">
        <v>116</v>
      </c>
      <c r="F222" s="33" t="s">
        <v>208</v>
      </c>
      <c r="G222" s="41">
        <v>24150</v>
      </c>
      <c r="H222" s="41">
        <f t="shared" si="13"/>
        <v>693.10500000000002</v>
      </c>
      <c r="I222" s="41">
        <v>0</v>
      </c>
      <c r="J222" s="41">
        <f t="shared" si="14"/>
        <v>734.16</v>
      </c>
      <c r="K222" s="41">
        <v>25</v>
      </c>
      <c r="L222" s="39">
        <f t="shared" si="15"/>
        <v>22697.735000000001</v>
      </c>
    </row>
    <row r="223" spans="1:12" ht="37.5" x14ac:dyDescent="0.3">
      <c r="A223" s="54">
        <v>13</v>
      </c>
      <c r="B223" s="17" t="s">
        <v>264</v>
      </c>
      <c r="C223" s="16" t="s">
        <v>226</v>
      </c>
      <c r="D223" s="18" t="s">
        <v>216</v>
      </c>
      <c r="E223" s="17" t="s">
        <v>116</v>
      </c>
      <c r="F223" s="33" t="s">
        <v>208</v>
      </c>
      <c r="G223" s="41">
        <v>24150</v>
      </c>
      <c r="H223" s="41">
        <f t="shared" si="13"/>
        <v>693.10500000000002</v>
      </c>
      <c r="I223" s="41">
        <v>0</v>
      </c>
      <c r="J223" s="41">
        <f t="shared" si="14"/>
        <v>734.16</v>
      </c>
      <c r="K223" s="41">
        <v>25</v>
      </c>
      <c r="L223" s="39">
        <f t="shared" si="15"/>
        <v>22697.735000000001</v>
      </c>
    </row>
    <row r="224" spans="1:12" ht="37.5" x14ac:dyDescent="0.3">
      <c r="A224" s="54">
        <v>14</v>
      </c>
      <c r="B224" s="17" t="s">
        <v>155</v>
      </c>
      <c r="C224" s="16" t="s">
        <v>227</v>
      </c>
      <c r="D224" s="18" t="s">
        <v>118</v>
      </c>
      <c r="E224" s="17" t="s">
        <v>117</v>
      </c>
      <c r="F224" s="33" t="s">
        <v>211</v>
      </c>
      <c r="G224" s="41">
        <v>51000</v>
      </c>
      <c r="H224" s="41">
        <f t="shared" si="13"/>
        <v>1463.7</v>
      </c>
      <c r="I224" s="41">
        <v>1792.62</v>
      </c>
      <c r="J224" s="41">
        <f t="shared" si="14"/>
        <v>1550.4</v>
      </c>
      <c r="K224" s="41">
        <v>25</v>
      </c>
      <c r="L224" s="39">
        <f t="shared" si="15"/>
        <v>46168.28</v>
      </c>
    </row>
    <row r="225" spans="1:12" ht="56.25" x14ac:dyDescent="0.3">
      <c r="A225" s="54">
        <v>15</v>
      </c>
      <c r="B225" s="17" t="s">
        <v>180</v>
      </c>
      <c r="C225" s="16" t="s">
        <v>227</v>
      </c>
      <c r="D225" s="18" t="s">
        <v>212</v>
      </c>
      <c r="E225" s="17" t="s">
        <v>117</v>
      </c>
      <c r="F225" s="33" t="s">
        <v>211</v>
      </c>
      <c r="G225" s="41">
        <v>51000</v>
      </c>
      <c r="H225" s="41">
        <f t="shared" si="13"/>
        <v>1463.7</v>
      </c>
      <c r="I225" s="41">
        <v>1995.14</v>
      </c>
      <c r="J225" s="41">
        <f t="shared" si="14"/>
        <v>1550.4</v>
      </c>
      <c r="K225" s="41">
        <v>25</v>
      </c>
      <c r="L225" s="39">
        <f t="shared" si="15"/>
        <v>45965.760000000002</v>
      </c>
    </row>
    <row r="226" spans="1:12" ht="21.95" customHeight="1" x14ac:dyDescent="0.3">
      <c r="A226" s="51" t="s">
        <v>234</v>
      </c>
      <c r="B226" s="60"/>
      <c r="C226" s="26"/>
      <c r="D226" s="26"/>
      <c r="E226" s="26"/>
      <c r="F226" s="32"/>
      <c r="G226" s="42">
        <f>SUM(G211:G225)</f>
        <v>654050</v>
      </c>
      <c r="H226" s="42">
        <f t="shared" si="13"/>
        <v>18771.235000000001</v>
      </c>
      <c r="I226" s="42">
        <f>SUM(I211:I225)</f>
        <v>31013.439999999999</v>
      </c>
      <c r="J226" s="42">
        <f t="shared" si="14"/>
        <v>19883.12</v>
      </c>
      <c r="K226" s="42">
        <f>SUM(K211:K225)</f>
        <v>375</v>
      </c>
      <c r="L226" s="40">
        <f>SUM(L211:L225)</f>
        <v>584007.20499999996</v>
      </c>
    </row>
    <row r="227" spans="1:12" ht="21.95" customHeight="1" x14ac:dyDescent="0.3">
      <c r="A227" s="74" t="s">
        <v>235</v>
      </c>
      <c r="B227" s="75"/>
      <c r="C227" s="75"/>
      <c r="D227" s="75"/>
      <c r="E227" s="75"/>
      <c r="F227" s="75"/>
      <c r="G227" s="75"/>
      <c r="H227" s="75"/>
      <c r="I227" s="75"/>
      <c r="J227" s="75"/>
      <c r="K227" s="75"/>
      <c r="L227" s="76"/>
    </row>
    <row r="228" spans="1:12" ht="37.5" x14ac:dyDescent="0.3">
      <c r="A228" s="54">
        <v>1</v>
      </c>
      <c r="B228" s="17" t="s">
        <v>17</v>
      </c>
      <c r="C228" s="16" t="s">
        <v>226</v>
      </c>
      <c r="D228" s="17" t="s">
        <v>19</v>
      </c>
      <c r="E228" s="17" t="s">
        <v>18</v>
      </c>
      <c r="F228" s="31" t="s">
        <v>211</v>
      </c>
      <c r="G228" s="41">
        <v>75000</v>
      </c>
      <c r="H228" s="41">
        <f>+G228*2.87%</f>
        <v>2152.5</v>
      </c>
      <c r="I228" s="41">
        <v>6309.38</v>
      </c>
      <c r="J228" s="41">
        <f>+G228*3.04%</f>
        <v>2280</v>
      </c>
      <c r="K228" s="41">
        <v>25</v>
      </c>
      <c r="L228" s="39">
        <f>+G228-H228-I228-J228-K228</f>
        <v>64233.119999999995</v>
      </c>
    </row>
    <row r="229" spans="1:12" ht="37.5" x14ac:dyDescent="0.3">
      <c r="A229" s="54">
        <v>2</v>
      </c>
      <c r="B229" s="17" t="s">
        <v>158</v>
      </c>
      <c r="C229" s="16" t="s">
        <v>226</v>
      </c>
      <c r="D229" s="17" t="s">
        <v>16</v>
      </c>
      <c r="E229" s="17" t="s">
        <v>15</v>
      </c>
      <c r="F229" s="31" t="s">
        <v>211</v>
      </c>
      <c r="G229" s="41">
        <v>31500</v>
      </c>
      <c r="H229" s="41">
        <f>+G229*2.87%</f>
        <v>904.05</v>
      </c>
      <c r="I229" s="41">
        <v>0</v>
      </c>
      <c r="J229" s="41">
        <f t="shared" ref="J229:J235" si="16">+G229*3.04%</f>
        <v>957.6</v>
      </c>
      <c r="K229" s="41">
        <v>25</v>
      </c>
      <c r="L229" s="39">
        <f t="shared" ref="L229:L234" si="17">+G229-H229-I229-J229-K229</f>
        <v>29613.350000000002</v>
      </c>
    </row>
    <row r="230" spans="1:12" ht="37.5" x14ac:dyDescent="0.3">
      <c r="A230" s="54">
        <v>3</v>
      </c>
      <c r="B230" s="17" t="s">
        <v>159</v>
      </c>
      <c r="C230" s="16" t="s">
        <v>226</v>
      </c>
      <c r="D230" s="17" t="s">
        <v>16</v>
      </c>
      <c r="E230" s="17" t="s">
        <v>15</v>
      </c>
      <c r="F230" s="31" t="s">
        <v>211</v>
      </c>
      <c r="G230" s="41">
        <v>31500</v>
      </c>
      <c r="H230" s="41">
        <f t="shared" ref="H230:H244" si="18">+G230*2.87%</f>
        <v>904.05</v>
      </c>
      <c r="I230" s="41">
        <v>0</v>
      </c>
      <c r="J230" s="41">
        <f t="shared" si="16"/>
        <v>957.6</v>
      </c>
      <c r="K230" s="41">
        <v>25</v>
      </c>
      <c r="L230" s="39">
        <f t="shared" si="17"/>
        <v>29613.350000000002</v>
      </c>
    </row>
    <row r="231" spans="1:12" ht="37.5" x14ac:dyDescent="0.3">
      <c r="A231" s="54">
        <v>4</v>
      </c>
      <c r="B231" s="17" t="s">
        <v>160</v>
      </c>
      <c r="C231" s="16" t="s">
        <v>226</v>
      </c>
      <c r="D231" s="17" t="s">
        <v>16</v>
      </c>
      <c r="E231" s="17" t="s">
        <v>15</v>
      </c>
      <c r="F231" s="31" t="s">
        <v>211</v>
      </c>
      <c r="G231" s="41">
        <v>31500</v>
      </c>
      <c r="H231" s="41">
        <f t="shared" si="18"/>
        <v>904.05</v>
      </c>
      <c r="I231" s="41">
        <v>0</v>
      </c>
      <c r="J231" s="41">
        <f t="shared" si="16"/>
        <v>957.6</v>
      </c>
      <c r="K231" s="41">
        <v>25</v>
      </c>
      <c r="L231" s="39">
        <f t="shared" si="17"/>
        <v>29613.350000000002</v>
      </c>
    </row>
    <row r="232" spans="1:12" ht="37.5" x14ac:dyDescent="0.3">
      <c r="A232" s="54">
        <v>5</v>
      </c>
      <c r="B232" s="17" t="s">
        <v>20</v>
      </c>
      <c r="C232" s="16" t="s">
        <v>227</v>
      </c>
      <c r="D232" s="17" t="s">
        <v>218</v>
      </c>
      <c r="E232" s="17" t="s">
        <v>10</v>
      </c>
      <c r="F232" s="31" t="s">
        <v>209</v>
      </c>
      <c r="G232" s="41">
        <v>20900</v>
      </c>
      <c r="H232" s="41">
        <f t="shared" si="18"/>
        <v>599.83000000000004</v>
      </c>
      <c r="I232" s="41">
        <v>0</v>
      </c>
      <c r="J232" s="41">
        <f t="shared" si="16"/>
        <v>635.36</v>
      </c>
      <c r="K232" s="41">
        <v>25</v>
      </c>
      <c r="L232" s="39">
        <f t="shared" si="17"/>
        <v>19639.809999999998</v>
      </c>
    </row>
    <row r="233" spans="1:12" ht="37.5" x14ac:dyDescent="0.3">
      <c r="A233" s="54">
        <v>6</v>
      </c>
      <c r="B233" s="17" t="s">
        <v>163</v>
      </c>
      <c r="C233" s="16" t="s">
        <v>226</v>
      </c>
      <c r="D233" s="17" t="s">
        <v>21</v>
      </c>
      <c r="E233" s="17" t="s">
        <v>10</v>
      </c>
      <c r="F233" s="31" t="s">
        <v>209</v>
      </c>
      <c r="G233" s="41">
        <v>20900</v>
      </c>
      <c r="H233" s="41">
        <f t="shared" si="18"/>
        <v>599.83000000000004</v>
      </c>
      <c r="I233" s="41">
        <v>0</v>
      </c>
      <c r="J233" s="41">
        <f t="shared" si="16"/>
        <v>635.36</v>
      </c>
      <c r="K233" s="41">
        <v>25</v>
      </c>
      <c r="L233" s="39">
        <f t="shared" si="17"/>
        <v>19639.809999999998</v>
      </c>
    </row>
    <row r="234" spans="1:12" ht="37.5" x14ac:dyDescent="0.3">
      <c r="A234" s="54">
        <v>7</v>
      </c>
      <c r="B234" s="17" t="s">
        <v>161</v>
      </c>
      <c r="C234" s="16" t="s">
        <v>226</v>
      </c>
      <c r="D234" s="17" t="s">
        <v>22</v>
      </c>
      <c r="E234" s="17" t="s">
        <v>15</v>
      </c>
      <c r="F234" s="31" t="s">
        <v>208</v>
      </c>
      <c r="G234" s="41">
        <v>24150</v>
      </c>
      <c r="H234" s="41">
        <f t="shared" si="18"/>
        <v>693.10500000000002</v>
      </c>
      <c r="I234" s="41">
        <v>0</v>
      </c>
      <c r="J234" s="41">
        <f t="shared" si="16"/>
        <v>734.16</v>
      </c>
      <c r="K234" s="41">
        <v>25</v>
      </c>
      <c r="L234" s="39">
        <f t="shared" si="17"/>
        <v>22697.735000000001</v>
      </c>
    </row>
    <row r="235" spans="1:12" ht="37.5" x14ac:dyDescent="0.3">
      <c r="A235" s="54">
        <v>8</v>
      </c>
      <c r="B235" s="17" t="s">
        <v>162</v>
      </c>
      <c r="C235" s="16" t="s">
        <v>227</v>
      </c>
      <c r="D235" s="17" t="s">
        <v>23</v>
      </c>
      <c r="E235" s="17" t="s">
        <v>15</v>
      </c>
      <c r="F235" s="31" t="s">
        <v>211</v>
      </c>
      <c r="G235" s="41">
        <v>51000</v>
      </c>
      <c r="H235" s="41">
        <f t="shared" si="18"/>
        <v>1463.7</v>
      </c>
      <c r="I235" s="41">
        <v>1995.14</v>
      </c>
      <c r="J235" s="41">
        <f t="shared" si="16"/>
        <v>1550.4</v>
      </c>
      <c r="K235" s="41">
        <v>25</v>
      </c>
      <c r="L235" s="39">
        <f t="shared" ref="L235:L242" si="19">+G235-H235-I235-J235-K235</f>
        <v>45965.760000000002</v>
      </c>
    </row>
    <row r="236" spans="1:12" ht="37.5" x14ac:dyDescent="0.3">
      <c r="A236" s="54">
        <v>9</v>
      </c>
      <c r="B236" s="17" t="s">
        <v>275</v>
      </c>
      <c r="C236" s="16" t="s">
        <v>226</v>
      </c>
      <c r="D236" s="17" t="s">
        <v>12</v>
      </c>
      <c r="E236" s="17" t="s">
        <v>10</v>
      </c>
      <c r="F236" s="31" t="s">
        <v>209</v>
      </c>
      <c r="G236" s="39">
        <v>24150</v>
      </c>
      <c r="H236" s="39">
        <f t="shared" ref="H236:H243" si="20">+G236*2.87%</f>
        <v>693.10500000000002</v>
      </c>
      <c r="I236" s="39">
        <v>0</v>
      </c>
      <c r="J236" s="39">
        <f t="shared" ref="J236:J242" si="21">+G236*3.04%</f>
        <v>734.16</v>
      </c>
      <c r="K236" s="39">
        <v>25</v>
      </c>
      <c r="L236" s="39">
        <f t="shared" si="19"/>
        <v>22697.735000000001</v>
      </c>
    </row>
    <row r="237" spans="1:12" ht="37.5" x14ac:dyDescent="0.3">
      <c r="A237" s="54">
        <v>10</v>
      </c>
      <c r="B237" s="17" t="s">
        <v>13</v>
      </c>
      <c r="C237" s="16" t="s">
        <v>226</v>
      </c>
      <c r="D237" s="17" t="s">
        <v>14</v>
      </c>
      <c r="E237" s="17" t="s">
        <v>10</v>
      </c>
      <c r="F237" s="31" t="s">
        <v>209</v>
      </c>
      <c r="G237" s="39">
        <v>20900</v>
      </c>
      <c r="H237" s="39">
        <f t="shared" si="20"/>
        <v>599.83000000000004</v>
      </c>
      <c r="I237" s="39">
        <v>0</v>
      </c>
      <c r="J237" s="39">
        <f t="shared" si="21"/>
        <v>635.36</v>
      </c>
      <c r="K237" s="39">
        <v>25</v>
      </c>
      <c r="L237" s="39">
        <f t="shared" si="19"/>
        <v>19639.809999999998</v>
      </c>
    </row>
    <row r="238" spans="1:12" ht="37.5" x14ac:dyDescent="0.3">
      <c r="A238" s="54">
        <v>11</v>
      </c>
      <c r="B238" s="17" t="s">
        <v>156</v>
      </c>
      <c r="C238" s="16" t="s">
        <v>226</v>
      </c>
      <c r="D238" s="17" t="s">
        <v>14</v>
      </c>
      <c r="E238" s="17" t="s">
        <v>10</v>
      </c>
      <c r="F238" s="31" t="s">
        <v>209</v>
      </c>
      <c r="G238" s="39">
        <v>20900</v>
      </c>
      <c r="H238" s="39">
        <f t="shared" si="20"/>
        <v>599.83000000000004</v>
      </c>
      <c r="I238" s="39">
        <v>0</v>
      </c>
      <c r="J238" s="39">
        <f t="shared" si="21"/>
        <v>635.36</v>
      </c>
      <c r="K238" s="39">
        <v>25</v>
      </c>
      <c r="L238" s="39">
        <f t="shared" si="19"/>
        <v>19639.809999999998</v>
      </c>
    </row>
    <row r="239" spans="1:12" ht="37.5" x14ac:dyDescent="0.3">
      <c r="A239" s="54">
        <v>12</v>
      </c>
      <c r="B239" s="17" t="s">
        <v>157</v>
      </c>
      <c r="C239" s="16" t="s">
        <v>226</v>
      </c>
      <c r="D239" s="17" t="s">
        <v>14</v>
      </c>
      <c r="E239" s="17" t="s">
        <v>10</v>
      </c>
      <c r="F239" s="31" t="s">
        <v>209</v>
      </c>
      <c r="G239" s="39">
        <v>20900</v>
      </c>
      <c r="H239" s="39">
        <f t="shared" si="20"/>
        <v>599.83000000000004</v>
      </c>
      <c r="I239" s="39">
        <v>0</v>
      </c>
      <c r="J239" s="39">
        <f t="shared" si="21"/>
        <v>635.36</v>
      </c>
      <c r="K239" s="39">
        <v>25</v>
      </c>
      <c r="L239" s="39">
        <f t="shared" si="19"/>
        <v>19639.809999999998</v>
      </c>
    </row>
    <row r="240" spans="1:12" ht="37.5" x14ac:dyDescent="0.3">
      <c r="A240" s="54">
        <v>13</v>
      </c>
      <c r="B240" s="17" t="s">
        <v>204</v>
      </c>
      <c r="C240" s="16" t="s">
        <v>226</v>
      </c>
      <c r="D240" s="17" t="s">
        <v>14</v>
      </c>
      <c r="E240" s="17" t="s">
        <v>10</v>
      </c>
      <c r="F240" s="31" t="s">
        <v>209</v>
      </c>
      <c r="G240" s="39">
        <v>20900</v>
      </c>
      <c r="H240" s="39">
        <f t="shared" si="20"/>
        <v>599.83000000000004</v>
      </c>
      <c r="I240" s="39">
        <v>0</v>
      </c>
      <c r="J240" s="39">
        <f t="shared" si="21"/>
        <v>635.36</v>
      </c>
      <c r="K240" s="39">
        <v>25</v>
      </c>
      <c r="L240" s="39">
        <f t="shared" si="19"/>
        <v>19639.809999999998</v>
      </c>
    </row>
    <row r="241" spans="1:14" ht="37.5" x14ac:dyDescent="0.3">
      <c r="A241" s="54">
        <v>14</v>
      </c>
      <c r="B241" s="17" t="s">
        <v>181</v>
      </c>
      <c r="C241" s="16" t="s">
        <v>226</v>
      </c>
      <c r="D241" s="17" t="s">
        <v>11</v>
      </c>
      <c r="E241" s="17" t="s">
        <v>10</v>
      </c>
      <c r="F241" s="31" t="s">
        <v>209</v>
      </c>
      <c r="G241" s="39">
        <v>20900</v>
      </c>
      <c r="H241" s="39">
        <f t="shared" si="20"/>
        <v>599.83000000000004</v>
      </c>
      <c r="I241" s="39">
        <v>0</v>
      </c>
      <c r="J241" s="39">
        <f t="shared" si="21"/>
        <v>635.36</v>
      </c>
      <c r="K241" s="39">
        <v>25</v>
      </c>
      <c r="L241" s="39">
        <f t="shared" si="19"/>
        <v>19639.809999999998</v>
      </c>
    </row>
    <row r="242" spans="1:14" ht="37.5" x14ac:dyDescent="0.3">
      <c r="A242" s="54">
        <v>15</v>
      </c>
      <c r="B242" s="17" t="s">
        <v>303</v>
      </c>
      <c r="C242" s="16" t="s">
        <v>226</v>
      </c>
      <c r="D242" s="17" t="s">
        <v>11</v>
      </c>
      <c r="E242" s="17" t="s">
        <v>10</v>
      </c>
      <c r="F242" s="31" t="s">
        <v>209</v>
      </c>
      <c r="G242" s="39">
        <v>20900</v>
      </c>
      <c r="H242" s="39">
        <f t="shared" si="20"/>
        <v>599.83000000000004</v>
      </c>
      <c r="I242" s="39">
        <v>0</v>
      </c>
      <c r="J242" s="39">
        <f t="shared" si="21"/>
        <v>635.36</v>
      </c>
      <c r="K242" s="39">
        <v>25</v>
      </c>
      <c r="L242" s="39">
        <f t="shared" si="19"/>
        <v>19639.809999999998</v>
      </c>
    </row>
    <row r="243" spans="1:14" ht="21.95" customHeight="1" x14ac:dyDescent="0.3">
      <c r="A243" s="51" t="s">
        <v>236</v>
      </c>
      <c r="B243" s="60"/>
      <c r="C243" s="26"/>
      <c r="D243" s="26"/>
      <c r="E243" s="26"/>
      <c r="F243" s="32"/>
      <c r="G243" s="42">
        <f>SUM(G228:G242)</f>
        <v>436000</v>
      </c>
      <c r="H243" s="42">
        <f t="shared" si="20"/>
        <v>12513.2</v>
      </c>
      <c r="I243" s="42">
        <f>SUM(I228:I235)</f>
        <v>8304.52</v>
      </c>
      <c r="J243" s="42">
        <f t="shared" ref="J243" si="22">SUM(J228:J235)</f>
        <v>8708.08</v>
      </c>
      <c r="K243" s="42">
        <f>SUM(K228:K235)</f>
        <v>200</v>
      </c>
      <c r="L243" s="40">
        <f>SUM(L228:L235)</f>
        <v>261016.28500000003</v>
      </c>
    </row>
    <row r="244" spans="1:14" ht="21.95" customHeight="1" x14ac:dyDescent="0.3">
      <c r="A244" s="83" t="s">
        <v>362</v>
      </c>
      <c r="B244" s="84"/>
      <c r="C244" s="71" t="s">
        <v>242</v>
      </c>
      <c r="D244" s="72"/>
      <c r="E244" s="72"/>
      <c r="F244" s="73"/>
      <c r="G244" s="43">
        <f>+G209+G226+G243</f>
        <v>4553694.99</v>
      </c>
      <c r="H244" s="43">
        <f t="shared" si="18"/>
        <v>130691.04621300001</v>
      </c>
      <c r="I244" s="43">
        <f>+I209+I226+I243</f>
        <v>108142.79000000001</v>
      </c>
      <c r="J244" s="43">
        <f>+J243+J226+J209</f>
        <v>133886.00769599999</v>
      </c>
      <c r="K244" s="43">
        <f>+K243+K226+K209</f>
        <v>5475</v>
      </c>
      <c r="L244" s="43">
        <f>+L243+L226+L209</f>
        <v>4052651.1910910001</v>
      </c>
    </row>
    <row r="245" spans="1:14" ht="21.95" customHeight="1" x14ac:dyDescent="0.3">
      <c r="A245" s="35" t="s">
        <v>335</v>
      </c>
      <c r="B245" s="61"/>
      <c r="C245" s="9"/>
      <c r="D245" s="7"/>
      <c r="E245" s="7"/>
      <c r="F245" s="34"/>
      <c r="G245" s="45"/>
      <c r="I245" s="49"/>
      <c r="J245" s="45"/>
      <c r="K245" s="45"/>
      <c r="L245" s="45"/>
    </row>
    <row r="246" spans="1:14" ht="21.95" customHeight="1" x14ac:dyDescent="0.3">
      <c r="B246" s="61"/>
      <c r="C246" s="9"/>
      <c r="D246" s="7"/>
      <c r="E246" s="7"/>
      <c r="F246" s="34"/>
      <c r="G246" s="44"/>
      <c r="I246" s="49"/>
      <c r="K246" s="45"/>
      <c r="L246" s="45"/>
    </row>
    <row r="247" spans="1:14" ht="21.95" customHeight="1" x14ac:dyDescent="0.3">
      <c r="B247" s="61"/>
      <c r="C247" s="9"/>
      <c r="D247" s="7"/>
      <c r="E247" s="7"/>
      <c r="F247" s="34"/>
      <c r="G247" s="44"/>
      <c r="H247" s="44"/>
      <c r="I247" s="37"/>
      <c r="J247" s="49"/>
      <c r="K247" s="45"/>
      <c r="L247" s="45"/>
      <c r="M247" s="45"/>
    </row>
    <row r="248" spans="1:14" ht="21.95" customHeight="1" x14ac:dyDescent="0.3">
      <c r="B248" s="61"/>
      <c r="C248" s="9"/>
      <c r="D248" s="7"/>
      <c r="E248" s="7"/>
      <c r="F248" s="34"/>
      <c r="G248" s="44"/>
      <c r="L248" s="45"/>
    </row>
    <row r="249" spans="1:14" ht="21.95" customHeight="1" x14ac:dyDescent="0.3">
      <c r="A249" s="4"/>
      <c r="B249" s="57"/>
      <c r="C249" s="2"/>
      <c r="D249" s="27"/>
      <c r="E249" s="19"/>
      <c r="F249" s="6"/>
      <c r="G249" s="1"/>
    </row>
    <row r="250" spans="1:14" ht="21.95" customHeight="1" x14ac:dyDescent="0.35">
      <c r="A250" s="55"/>
      <c r="B250" s="62"/>
      <c r="C250" s="10"/>
      <c r="D250" s="20"/>
      <c r="E250" s="7"/>
      <c r="K250" s="30"/>
      <c r="L250" s="46"/>
    </row>
    <row r="251" spans="1:14" ht="21.95" customHeight="1" x14ac:dyDescent="0.35">
      <c r="A251" s="55"/>
      <c r="B251" s="63" t="s">
        <v>6</v>
      </c>
      <c r="C251" s="11"/>
      <c r="D251" s="20"/>
      <c r="E251" s="7"/>
      <c r="I251" s="92" t="s">
        <v>7</v>
      </c>
      <c r="J251" s="92"/>
      <c r="K251" s="92"/>
      <c r="L251" s="92"/>
    </row>
    <row r="252" spans="1:14" ht="21.95" customHeight="1" x14ac:dyDescent="0.35">
      <c r="A252" s="55"/>
      <c r="B252" s="58"/>
      <c r="C252" s="11"/>
      <c r="D252" s="20"/>
      <c r="E252" s="7"/>
      <c r="I252" s="92"/>
      <c r="J252" s="92"/>
      <c r="K252" s="92"/>
      <c r="L252" s="92"/>
    </row>
    <row r="253" spans="1:14" ht="21.95" customHeight="1" x14ac:dyDescent="0.35">
      <c r="A253" s="55"/>
      <c r="B253" s="58"/>
      <c r="C253" s="11"/>
      <c r="D253" s="20"/>
      <c r="E253" s="7"/>
      <c r="I253" s="92"/>
      <c r="J253" s="92"/>
      <c r="K253" s="92"/>
      <c r="L253" s="92"/>
      <c r="M253" s="50"/>
      <c r="N253" s="50"/>
    </row>
    <row r="254" spans="1:14" ht="21.95" customHeight="1" x14ac:dyDescent="0.35">
      <c r="B254" s="20"/>
      <c r="C254" s="8"/>
      <c r="D254" s="20"/>
      <c r="E254" s="20"/>
      <c r="F254" s="30"/>
      <c r="G254" s="36"/>
    </row>
    <row r="255" spans="1:14" ht="21.95" customHeight="1" x14ac:dyDescent="0.3">
      <c r="A255" s="93" t="s">
        <v>5</v>
      </c>
      <c r="B255" s="93"/>
      <c r="C255" s="12"/>
      <c r="D255" s="28"/>
      <c r="E255" s="19"/>
      <c r="F255" s="6"/>
      <c r="G255" s="3"/>
    </row>
    <row r="256" spans="1:14" ht="21.95" customHeight="1" x14ac:dyDescent="0.3">
      <c r="A256" s="56" t="s">
        <v>290</v>
      </c>
      <c r="B256" s="64"/>
      <c r="C256" s="56"/>
      <c r="D256" s="56"/>
      <c r="E256" s="56"/>
      <c r="F256" s="56"/>
      <c r="G256" s="56"/>
      <c r="H256" s="56"/>
    </row>
    <row r="257" spans="1:7" ht="21.95" customHeight="1" x14ac:dyDescent="0.3">
      <c r="A257" s="56" t="s">
        <v>291</v>
      </c>
      <c r="B257" s="64"/>
      <c r="C257" s="56"/>
      <c r="D257" s="56"/>
      <c r="E257" s="56"/>
      <c r="F257" s="56"/>
      <c r="G257" s="56"/>
    </row>
    <row r="258" spans="1:7" ht="21.95" customHeight="1" x14ac:dyDescent="0.3">
      <c r="A258" s="56" t="s">
        <v>292</v>
      </c>
      <c r="B258" s="64"/>
      <c r="C258" s="56"/>
      <c r="D258" s="56"/>
      <c r="E258" s="56"/>
      <c r="F258" s="56"/>
      <c r="G258" s="4"/>
    </row>
    <row r="259" spans="1:7" ht="20.25" x14ac:dyDescent="0.25">
      <c r="A259" s="59" t="s">
        <v>293</v>
      </c>
      <c r="B259" s="65"/>
      <c r="C259" s="59"/>
      <c r="D259" s="59"/>
      <c r="E259" s="59"/>
      <c r="F259" s="59"/>
      <c r="G259" s="59"/>
    </row>
    <row r="260" spans="1:7" ht="21.95" customHeight="1" x14ac:dyDescent="0.25">
      <c r="A260" s="91" t="s">
        <v>230</v>
      </c>
      <c r="B260" s="91"/>
      <c r="C260" s="91"/>
      <c r="D260" s="91"/>
      <c r="E260" s="91"/>
      <c r="F260" s="91"/>
      <c r="G260" s="91"/>
    </row>
  </sheetData>
  <sortState caseSensitive="1" ref="A13:L217">
    <sortCondition ref="F13:F217" customList="Designación"/>
  </sortState>
  <mergeCells count="25">
    <mergeCell ref="A260:G260"/>
    <mergeCell ref="A7:L7"/>
    <mergeCell ref="D9:D10"/>
    <mergeCell ref="E9:E10"/>
    <mergeCell ref="F9:F10"/>
    <mergeCell ref="G9:G10"/>
    <mergeCell ref="I253:L253"/>
    <mergeCell ref="I252:L252"/>
    <mergeCell ref="I251:L251"/>
    <mergeCell ref="A255:B255"/>
    <mergeCell ref="A6:L6"/>
    <mergeCell ref="K9:K10"/>
    <mergeCell ref="C244:F244"/>
    <mergeCell ref="A227:L227"/>
    <mergeCell ref="A210:L210"/>
    <mergeCell ref="A11:L11"/>
    <mergeCell ref="H9:H10"/>
    <mergeCell ref="I9:I10"/>
    <mergeCell ref="J9:J10"/>
    <mergeCell ref="L9:L10"/>
    <mergeCell ref="A8:L8"/>
    <mergeCell ref="A244:B244"/>
    <mergeCell ref="A9:A10"/>
    <mergeCell ref="B9:B10"/>
    <mergeCell ref="C9:C10"/>
  </mergeCells>
  <pageMargins left="0.70866141732283461" right="0.51181102362204722" top="0.74803149606299213" bottom="0.74803149606299213" header="0.31496062992125984" footer="0.31496062992125984"/>
  <pageSetup paperSize="5" scale="68" orientation="landscape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sec-nomina</cp:lastModifiedBy>
  <cp:lastPrinted>2022-03-10T14:03:26Z</cp:lastPrinted>
  <dcterms:created xsi:type="dcterms:W3CDTF">2018-05-01T13:36:20Z</dcterms:created>
  <dcterms:modified xsi:type="dcterms:W3CDTF">2022-05-10T13:07:21Z</dcterms:modified>
</cp:coreProperties>
</file>