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Septiembre 2023" sheetId="5" r:id="rId1"/>
  </sheets>
  <definedNames>
    <definedName name="_xlnm._FilterDatabase" localSheetId="0" hidden="1">'Septiembre 2023'!$A$7:$L$27</definedName>
  </definedNames>
  <calcPr calcId="162913"/>
</workbook>
</file>

<file path=xl/calcChain.xml><?xml version="1.0" encoding="utf-8"?>
<calcChain xmlns="http://schemas.openxmlformats.org/spreadsheetml/2006/main">
  <c r="K27" i="5" l="1"/>
  <c r="I27" i="5"/>
  <c r="G27" i="5"/>
  <c r="H26" i="5"/>
  <c r="J26" i="5"/>
  <c r="H25" i="5"/>
  <c r="L25" i="5" s="1"/>
  <c r="J25" i="5"/>
  <c r="L26" i="5" l="1"/>
  <c r="H24" i="5" l="1"/>
  <c r="J24" i="5"/>
  <c r="H23" i="5"/>
  <c r="J23" i="5"/>
  <c r="L23" i="5" l="1"/>
  <c r="L24" i="5"/>
  <c r="H22" i="5"/>
  <c r="J22" i="5"/>
  <c r="L22" i="5" l="1"/>
  <c r="H21" i="5"/>
  <c r="J21" i="5"/>
  <c r="H20" i="5"/>
  <c r="J20" i="5"/>
  <c r="L20" i="5" l="1"/>
  <c r="L21" i="5"/>
  <c r="H19" i="5"/>
  <c r="J19" i="5"/>
  <c r="L19" i="5" l="1"/>
  <c r="H18" i="5"/>
  <c r="J18" i="5"/>
  <c r="H17" i="5"/>
  <c r="J17" i="5"/>
  <c r="L18" i="5" l="1"/>
  <c r="L17" i="5"/>
  <c r="H16" i="5"/>
  <c r="J16" i="5"/>
  <c r="H15" i="5"/>
  <c r="J15" i="5"/>
  <c r="H14" i="5"/>
  <c r="J14" i="5"/>
  <c r="H13" i="5"/>
  <c r="J13" i="5"/>
  <c r="L13" i="5" l="1"/>
  <c r="L14" i="5"/>
  <c r="L15" i="5"/>
  <c r="L16" i="5"/>
  <c r="H10" i="5"/>
  <c r="H11" i="5"/>
  <c r="H12" i="5"/>
  <c r="H9" i="5"/>
  <c r="H27" i="5" s="1"/>
  <c r="J10" i="5" l="1"/>
  <c r="J11" i="5"/>
  <c r="J12" i="5"/>
  <c r="J9" i="5" l="1"/>
  <c r="J27" i="5" s="1"/>
  <c r="L10" i="5"/>
  <c r="L12" i="5"/>
  <c r="L11" i="5" l="1"/>
  <c r="L9" i="5"/>
  <c r="L27" i="5" s="1"/>
</calcChain>
</file>

<file path=xl/sharedStrings.xml><?xml version="1.0" encoding="utf-8"?>
<sst xmlns="http://schemas.openxmlformats.org/spreadsheetml/2006/main" count="115" uniqueCount="75">
  <si>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</si>
  <si>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</si>
  <si>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</si>
  <si>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</si>
  <si>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</si>
  <si>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</si>
  <si>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</si>
  <si>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</si>
  <si>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</si>
  <si>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</si>
  <si>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</si>
  <si>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</si>
  <si>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</si>
  <si>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</si>
  <si>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</si>
  <si>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</si>
  <si>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</si>
  <si>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</si>
  <si>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</si>
  <si>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</si>
  <si>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</si>
  <si>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</si>
  <si>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</si>
  <si>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</si>
  <si>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</si>
  <si>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</si>
  <si>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</si>
  <si>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</si>
  <si>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</si>
  <si>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</si>
  <si>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</si>
  <si>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</si>
  <si>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</si>
  <si>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</si>
  <si>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</si>
  <si>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</si>
  <si>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</si>
  <si>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</si>
  <si>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</si>
  <si>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</si>
  <si>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</si>
  <si>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</si>
  <si>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</si>
  <si>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</si>
  <si>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</si>
  <si>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</si>
  <si>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</si>
  <si>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</si>
  <si>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</si>
  <si>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</si>
  <si>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</si>
  <si>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</si>
  <si>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</si>
  <si>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</si>
  <si>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</si>
  <si>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</si>
  <si>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</si>
  <si>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</si>
  <si>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</si>
  <si>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</si>
  <si>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</si>
  <si>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</si>
  <si>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</si>
  <si>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</si>
  <si>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</si>
  <si>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</si>
  <si>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</si>
  <si>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</si>
  <si>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</si>
  <si>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</si>
  <si>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</si>
  <si>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</si>
  <si>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</si>
  <si>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CANT. 18</t>
  </si>
  <si>
    <t>NÓMINA CORRESPONDIENTE AL PERSONAL DE CARÁCTER TEMPORAL,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</si>
</sst>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30</xdr:row>
      <xdr:rowOff>0</xdr:rowOff>
    </xdr:from>
    <xdr:to>
      <xdr:col>11</xdr:col>
      <xdr:colOff>416718</xdr:colOff>
      <xdr:row>30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29</xdr:row>
      <xdr:rowOff>271566</xdr:rowOff>
    </xdr:from>
    <xdr:to>
      <xdr:col>2</xdr:col>
      <xdr:colOff>678655</xdr:colOff>
      <xdr:row>29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B22" zoomScale="95" zoomScaleNormal="95" workbookViewId="0">
      <selection activeCell="D32" sqref="D32"/>
    </sheetView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2" customFormat="1" ht="21.95" customHeight="1" x14ac:dyDescent="0.25">
      <c r="A7" s="67"/>
      <c r="B7" s="69" t="s">
        <v>11</v>
      </c>
      <c r="C7" s="71" t="s">
        <v>20</v>
      </c>
      <c r="D7" s="75" t="s">
        <v>2</v>
      </c>
      <c r="E7" s="75" t="s">
        <v>0</v>
      </c>
      <c r="F7" s="75" t="s">
        <v>3</v>
      </c>
      <c r="G7" s="62" t="s">
        <v>1</v>
      </c>
      <c r="H7" s="60" t="s">
        <v>12</v>
      </c>
      <c r="I7" s="60" t="s">
        <v>13</v>
      </c>
      <c r="J7" s="62" t="s">
        <v>14</v>
      </c>
      <c r="K7" s="55" t="s">
        <v>18</v>
      </c>
      <c r="L7" s="64" t="s">
        <v>15</v>
      </c>
    </row>
    <row r="8" spans="1:12" s="32" customFormat="1" ht="21.95" customHeight="1" x14ac:dyDescent="0.25">
      <c r="A8" s="68"/>
      <c r="B8" s="70"/>
      <c r="C8" s="72"/>
      <c r="D8" s="76"/>
      <c r="E8" s="76"/>
      <c r="F8" s="76"/>
      <c r="G8" s="63"/>
      <c r="H8" s="61"/>
      <c r="I8" s="61"/>
      <c r="J8" s="63"/>
      <c r="K8" s="56"/>
      <c r="L8" s="64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29</v>
      </c>
      <c r="E9" s="15" t="s">
        <v>30</v>
      </c>
      <c r="F9" s="30" t="s">
        <v>54</v>
      </c>
      <c r="G9" s="36">
        <v>24150</v>
      </c>
      <c r="H9" s="36">
        <f>+G9*2.87%</f>
        <v>693.10500000000002</v>
      </c>
      <c r="I9" s="36">
        <v>0</v>
      </c>
      <c r="J9" s="36">
        <f>+G9*3.04%</f>
        <v>734.16</v>
      </c>
      <c r="K9" s="36">
        <v>25</v>
      </c>
      <c r="L9" s="36">
        <f>+G9-H9-I9-J9-K9</f>
        <v>22697.735000000001</v>
      </c>
    </row>
    <row r="10" spans="1:12" ht="18.75" x14ac:dyDescent="0.3">
      <c r="A10" s="44">
        <v>2</v>
      </c>
      <c r="B10" s="14" t="s">
        <v>31</v>
      </c>
      <c r="C10" s="36" t="s">
        <v>17</v>
      </c>
      <c r="D10" s="15" t="s">
        <v>53</v>
      </c>
      <c r="E10" s="15" t="s">
        <v>9</v>
      </c>
      <c r="F10" s="30" t="s">
        <v>54</v>
      </c>
      <c r="G10" s="36">
        <v>85000</v>
      </c>
      <c r="H10" s="36">
        <f t="shared" ref="H10:H26" si="0">+G10*2.87%</f>
        <v>2439.5</v>
      </c>
      <c r="I10" s="36">
        <v>8182.7</v>
      </c>
      <c r="J10" s="36">
        <f t="shared" ref="J10:J26" si="1">+G10*3.04%</f>
        <v>2584</v>
      </c>
      <c r="K10" s="36">
        <v>25</v>
      </c>
      <c r="L10" s="36">
        <f t="shared" ref="L10:L26" si="2">+G10-H10-I10-J10-K10</f>
        <v>71768.800000000003</v>
      </c>
    </row>
    <row r="11" spans="1:12" ht="18.75" x14ac:dyDescent="0.3">
      <c r="A11" s="44">
        <v>3</v>
      </c>
      <c r="B11" s="14" t="s">
        <v>33</v>
      </c>
      <c r="C11" s="36" t="s">
        <v>17</v>
      </c>
      <c r="D11" s="15" t="s">
        <v>34</v>
      </c>
      <c r="E11" s="15" t="s">
        <v>35</v>
      </c>
      <c r="F11" s="30" t="s">
        <v>54</v>
      </c>
      <c r="G11" s="36">
        <v>24150</v>
      </c>
      <c r="H11" s="36">
        <f t="shared" si="0"/>
        <v>693.10500000000002</v>
      </c>
      <c r="I11" s="36">
        <v>0</v>
      </c>
      <c r="J11" s="36">
        <f t="shared" si="1"/>
        <v>734.16</v>
      </c>
      <c r="K11" s="36">
        <v>25</v>
      </c>
      <c r="L11" s="36">
        <f t="shared" si="2"/>
        <v>22697.735000000001</v>
      </c>
    </row>
    <row r="12" spans="1:12" ht="18.75" x14ac:dyDescent="0.3">
      <c r="A12" s="44">
        <v>4</v>
      </c>
      <c r="B12" s="14" t="s">
        <v>36</v>
      </c>
      <c r="C12" s="36" t="s">
        <v>16</v>
      </c>
      <c r="D12" s="15" t="s">
        <v>28</v>
      </c>
      <c r="E12" s="15" t="s">
        <v>9</v>
      </c>
      <c r="F12" s="30" t="s">
        <v>54</v>
      </c>
      <c r="G12" s="36">
        <v>75000</v>
      </c>
      <c r="H12" s="36">
        <f t="shared" si="0"/>
        <v>2152.5</v>
      </c>
      <c r="I12" s="36">
        <v>5993.86</v>
      </c>
      <c r="J12" s="36">
        <f t="shared" si="1"/>
        <v>2280</v>
      </c>
      <c r="K12" s="36">
        <v>25</v>
      </c>
      <c r="L12" s="36">
        <f t="shared" si="2"/>
        <v>64548.639999999999</v>
      </c>
    </row>
    <row r="13" spans="1:12" ht="37.5" x14ac:dyDescent="0.3">
      <c r="A13" s="44">
        <v>5</v>
      </c>
      <c r="B13" s="14" t="s">
        <v>37</v>
      </c>
      <c r="C13" s="36" t="s">
        <v>17</v>
      </c>
      <c r="D13" s="15" t="s">
        <v>47</v>
      </c>
      <c r="E13" s="15" t="s">
        <v>38</v>
      </c>
      <c r="F13" s="30" t="s">
        <v>54</v>
      </c>
      <c r="G13" s="36">
        <v>31000</v>
      </c>
      <c r="H13" s="36">
        <f t="shared" si="0"/>
        <v>889.7</v>
      </c>
      <c r="I13" s="36">
        <v>0</v>
      </c>
      <c r="J13" s="36">
        <f t="shared" si="1"/>
        <v>942.4</v>
      </c>
      <c r="K13" s="36">
        <v>25</v>
      </c>
      <c r="L13" s="36">
        <f t="shared" si="2"/>
        <v>29142.899999999998</v>
      </c>
    </row>
    <row r="14" spans="1:12" ht="41.25" customHeight="1" x14ac:dyDescent="0.3">
      <c r="A14" s="44">
        <v>6</v>
      </c>
      <c r="B14" s="14" t="s">
        <v>39</v>
      </c>
      <c r="C14" s="36" t="s">
        <v>17</v>
      </c>
      <c r="D14" s="15" t="s">
        <v>40</v>
      </c>
      <c r="E14" s="15" t="s">
        <v>41</v>
      </c>
      <c r="F14" s="30" t="s">
        <v>54</v>
      </c>
      <c r="G14" s="36">
        <v>31500</v>
      </c>
      <c r="H14" s="36">
        <f t="shared" si="0"/>
        <v>904.05</v>
      </c>
      <c r="I14" s="36">
        <v>0</v>
      </c>
      <c r="J14" s="36">
        <f t="shared" si="1"/>
        <v>957.6</v>
      </c>
      <c r="K14" s="36">
        <v>25</v>
      </c>
      <c r="L14" s="36">
        <f t="shared" si="2"/>
        <v>29613.350000000002</v>
      </c>
    </row>
    <row r="15" spans="1:12" ht="41.25" customHeight="1" x14ac:dyDescent="0.3">
      <c r="A15" s="44">
        <v>7</v>
      </c>
      <c r="B15" s="14" t="s">
        <v>42</v>
      </c>
      <c r="C15" s="36" t="s">
        <v>17</v>
      </c>
      <c r="D15" s="15" t="s">
        <v>43</v>
      </c>
      <c r="E15" s="15" t="s">
        <v>44</v>
      </c>
      <c r="F15" s="30" t="s">
        <v>54</v>
      </c>
      <c r="G15" s="36">
        <v>31150</v>
      </c>
      <c r="H15" s="36">
        <f t="shared" si="0"/>
        <v>894.005</v>
      </c>
      <c r="I15" s="36">
        <v>0</v>
      </c>
      <c r="J15" s="36">
        <f t="shared" si="1"/>
        <v>946.96</v>
      </c>
      <c r="K15" s="36">
        <v>25</v>
      </c>
      <c r="L15" s="36">
        <f t="shared" si="2"/>
        <v>29284.035</v>
      </c>
    </row>
    <row r="16" spans="1:12" ht="41.25" customHeight="1" x14ac:dyDescent="0.3">
      <c r="A16" s="44">
        <v>8</v>
      </c>
      <c r="B16" s="14" t="s">
        <v>45</v>
      </c>
      <c r="C16" s="36" t="s">
        <v>17</v>
      </c>
      <c r="D16" s="15" t="s">
        <v>46</v>
      </c>
      <c r="E16" s="15" t="s">
        <v>48</v>
      </c>
      <c r="F16" s="30" t="s">
        <v>54</v>
      </c>
      <c r="G16" s="36">
        <v>24150</v>
      </c>
      <c r="H16" s="36">
        <f t="shared" si="0"/>
        <v>693.10500000000002</v>
      </c>
      <c r="I16" s="36">
        <v>0</v>
      </c>
      <c r="J16" s="36">
        <f t="shared" si="1"/>
        <v>734.16</v>
      </c>
      <c r="K16" s="36">
        <v>25</v>
      </c>
      <c r="L16" s="36">
        <f t="shared" si="2"/>
        <v>22697.735000000001</v>
      </c>
    </row>
    <row r="17" spans="1:12" ht="41.25" customHeight="1" x14ac:dyDescent="0.3">
      <c r="A17" s="44">
        <v>9</v>
      </c>
      <c r="B17" s="14" t="s">
        <v>49</v>
      </c>
      <c r="C17" s="36" t="s">
        <v>16</v>
      </c>
      <c r="D17" s="15" t="s">
        <v>10</v>
      </c>
      <c r="E17" s="15" t="s">
        <v>28</v>
      </c>
      <c r="F17" s="30" t="s">
        <v>54</v>
      </c>
      <c r="G17" s="36">
        <v>20900</v>
      </c>
      <c r="H17" s="36">
        <f t="shared" si="0"/>
        <v>599.83000000000004</v>
      </c>
      <c r="I17" s="36">
        <v>0</v>
      </c>
      <c r="J17" s="36">
        <f t="shared" si="1"/>
        <v>635.36</v>
      </c>
      <c r="K17" s="36">
        <v>25</v>
      </c>
      <c r="L17" s="36">
        <f t="shared" si="2"/>
        <v>19639.809999999998</v>
      </c>
    </row>
    <row r="18" spans="1:12" ht="41.25" customHeight="1" x14ac:dyDescent="0.3">
      <c r="A18" s="44">
        <v>10</v>
      </c>
      <c r="B18" s="15" t="s">
        <v>50</v>
      </c>
      <c r="C18" s="36" t="s">
        <v>17</v>
      </c>
      <c r="D18" s="15" t="s">
        <v>51</v>
      </c>
      <c r="E18" s="15" t="s">
        <v>9</v>
      </c>
      <c r="F18" s="30" t="s">
        <v>54</v>
      </c>
      <c r="G18" s="36">
        <v>75000</v>
      </c>
      <c r="H18" s="36">
        <f t="shared" si="0"/>
        <v>2152.5</v>
      </c>
      <c r="I18" s="36">
        <v>6309.35</v>
      </c>
      <c r="J18" s="36">
        <f t="shared" si="1"/>
        <v>2280</v>
      </c>
      <c r="K18" s="36">
        <v>25</v>
      </c>
      <c r="L18" s="36">
        <f t="shared" si="2"/>
        <v>64233.149999999994</v>
      </c>
    </row>
    <row r="19" spans="1:12" ht="41.25" customHeight="1" x14ac:dyDescent="0.3">
      <c r="A19" s="44">
        <v>11</v>
      </c>
      <c r="B19" s="15" t="s">
        <v>52</v>
      </c>
      <c r="C19" s="36" t="s">
        <v>16</v>
      </c>
      <c r="D19" s="15" t="s">
        <v>60</v>
      </c>
      <c r="E19" s="15" t="s">
        <v>9</v>
      </c>
      <c r="F19" s="30" t="s">
        <v>54</v>
      </c>
      <c r="G19" s="36">
        <v>75000</v>
      </c>
      <c r="H19" s="36">
        <f t="shared" si="0"/>
        <v>2152.5</v>
      </c>
      <c r="I19" s="36">
        <v>5678.37</v>
      </c>
      <c r="J19" s="36">
        <f t="shared" si="1"/>
        <v>2280</v>
      </c>
      <c r="K19" s="36">
        <v>25</v>
      </c>
      <c r="L19" s="36">
        <f t="shared" si="2"/>
        <v>64864.130000000005</v>
      </c>
    </row>
    <row r="20" spans="1:12" ht="37.5" x14ac:dyDescent="0.3">
      <c r="A20" s="44">
        <v>12</v>
      </c>
      <c r="B20" s="15" t="s">
        <v>55</v>
      </c>
      <c r="C20" s="51" t="s">
        <v>16</v>
      </c>
      <c r="D20" s="15" t="s">
        <v>56</v>
      </c>
      <c r="E20" s="15" t="s">
        <v>38</v>
      </c>
      <c r="F20" s="51" t="s">
        <v>54</v>
      </c>
      <c r="G20" s="36">
        <v>29400</v>
      </c>
      <c r="H20" s="36">
        <f t="shared" si="0"/>
        <v>843.78</v>
      </c>
      <c r="I20" s="36">
        <v>0</v>
      </c>
      <c r="J20" s="36">
        <f t="shared" si="1"/>
        <v>893.76</v>
      </c>
      <c r="K20" s="36">
        <v>25</v>
      </c>
      <c r="L20" s="36">
        <f t="shared" si="2"/>
        <v>27637.460000000003</v>
      </c>
    </row>
    <row r="21" spans="1:12" ht="41.25" customHeight="1" x14ac:dyDescent="0.3">
      <c r="A21" s="44">
        <v>13</v>
      </c>
      <c r="B21" s="15" t="s">
        <v>57</v>
      </c>
      <c r="C21" s="51" t="s">
        <v>16</v>
      </c>
      <c r="D21" s="15" t="s">
        <v>58</v>
      </c>
      <c r="E21" s="15" t="s">
        <v>59</v>
      </c>
      <c r="F21" s="51" t="s">
        <v>54</v>
      </c>
      <c r="G21" s="36">
        <v>31500</v>
      </c>
      <c r="H21" s="36">
        <f t="shared" si="0"/>
        <v>904.05</v>
      </c>
      <c r="I21" s="36">
        <v>0</v>
      </c>
      <c r="J21" s="36">
        <f t="shared" si="1"/>
        <v>957.6</v>
      </c>
      <c r="K21" s="36">
        <v>25</v>
      </c>
      <c r="L21" s="36">
        <f t="shared" si="2"/>
        <v>29613.350000000002</v>
      </c>
    </row>
    <row r="22" spans="1:12" ht="41.25" customHeight="1" x14ac:dyDescent="0.3">
      <c r="A22" s="44">
        <v>14</v>
      </c>
      <c r="B22" s="15" t="s">
        <v>61</v>
      </c>
      <c r="C22" s="51" t="s">
        <v>17</v>
      </c>
      <c r="D22" s="15" t="s">
        <v>62</v>
      </c>
      <c r="E22" s="15" t="s">
        <v>32</v>
      </c>
      <c r="F22" s="51" t="s">
        <v>54</v>
      </c>
      <c r="G22" s="36">
        <v>51000</v>
      </c>
      <c r="H22" s="36">
        <f t="shared" si="0"/>
        <v>1463.7</v>
      </c>
      <c r="I22" s="36">
        <v>1995.14</v>
      </c>
      <c r="J22" s="36">
        <f t="shared" si="1"/>
        <v>1550.4</v>
      </c>
      <c r="K22" s="36">
        <v>25</v>
      </c>
      <c r="L22" s="36">
        <f t="shared" si="2"/>
        <v>45965.760000000002</v>
      </c>
    </row>
    <row r="23" spans="1:12" ht="41.25" customHeight="1" x14ac:dyDescent="0.3">
      <c r="A23" s="44">
        <v>15</v>
      </c>
      <c r="B23" s="15" t="s">
        <v>63</v>
      </c>
      <c r="C23" s="51" t="s">
        <v>16</v>
      </c>
      <c r="D23" s="49" t="s">
        <v>65</v>
      </c>
      <c r="E23" s="48" t="s">
        <v>67</v>
      </c>
      <c r="F23" s="51" t="s">
        <v>54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53">
        <v>16</v>
      </c>
      <c r="B24" s="52" t="s">
        <v>64</v>
      </c>
      <c r="C24" s="51" t="s">
        <v>16</v>
      </c>
      <c r="D24" s="50" t="s">
        <v>66</v>
      </c>
      <c r="E24" s="48" t="s">
        <v>68</v>
      </c>
      <c r="F24" s="51" t="s">
        <v>54</v>
      </c>
      <c r="G24" s="36">
        <v>31500</v>
      </c>
      <c r="H24" s="36">
        <f t="shared" si="0"/>
        <v>904.05</v>
      </c>
      <c r="I24" s="36">
        <v>0</v>
      </c>
      <c r="J24" s="36">
        <f t="shared" si="1"/>
        <v>957.6</v>
      </c>
      <c r="K24" s="36">
        <v>25</v>
      </c>
      <c r="L24" s="36">
        <f t="shared" si="2"/>
        <v>29613.350000000002</v>
      </c>
    </row>
    <row r="25" spans="1:12" ht="41.25" customHeight="1" x14ac:dyDescent="0.3">
      <c r="A25" s="53">
        <v>17</v>
      </c>
      <c r="B25" s="52" t="s">
        <v>71</v>
      </c>
      <c r="C25" s="51" t="s">
        <v>16</v>
      </c>
      <c r="D25" s="50" t="s">
        <v>70</v>
      </c>
      <c r="E25" s="50" t="s">
        <v>9</v>
      </c>
      <c r="F25" s="51" t="s">
        <v>54</v>
      </c>
      <c r="G25" s="36">
        <v>40000</v>
      </c>
      <c r="H25" s="36">
        <f t="shared" si="0"/>
        <v>1148</v>
      </c>
      <c r="I25" s="36">
        <v>442.65</v>
      </c>
      <c r="J25" s="36">
        <f t="shared" si="1"/>
        <v>1216</v>
      </c>
      <c r="K25" s="36">
        <v>25</v>
      </c>
      <c r="L25" s="36">
        <f t="shared" si="2"/>
        <v>37168.35</v>
      </c>
    </row>
    <row r="26" spans="1:12" ht="41.25" customHeight="1" x14ac:dyDescent="0.3">
      <c r="A26" s="53">
        <v>18</v>
      </c>
      <c r="B26" s="52" t="s">
        <v>69</v>
      </c>
      <c r="C26" s="51" t="s">
        <v>16</v>
      </c>
      <c r="D26" s="50" t="s">
        <v>72</v>
      </c>
      <c r="E26" s="50" t="s">
        <v>9</v>
      </c>
      <c r="F26" s="51" t="s">
        <v>54</v>
      </c>
      <c r="G26" s="36">
        <v>31500</v>
      </c>
      <c r="H26" s="36">
        <f t="shared" si="0"/>
        <v>904.05</v>
      </c>
      <c r="I26" s="36">
        <v>0</v>
      </c>
      <c r="J26" s="36">
        <f t="shared" si="1"/>
        <v>957.6</v>
      </c>
      <c r="K26" s="36">
        <v>25</v>
      </c>
      <c r="L26" s="36">
        <f t="shared" si="2"/>
        <v>29613.350000000002</v>
      </c>
    </row>
    <row r="27" spans="1:12" ht="21.95" customHeight="1" x14ac:dyDescent="0.3">
      <c r="A27" s="65" t="s">
        <v>73</v>
      </c>
      <c r="B27" s="66"/>
      <c r="C27" s="57" t="s">
        <v>21</v>
      </c>
      <c r="D27" s="58"/>
      <c r="E27" s="58"/>
      <c r="F27" s="59"/>
      <c r="G27" s="37">
        <f t="shared" ref="G27:L27" si="3">SUM(G9:G26)</f>
        <v>762900</v>
      </c>
      <c r="H27" s="37">
        <f t="shared" si="3"/>
        <v>21895.23</v>
      </c>
      <c r="I27" s="37">
        <f t="shared" si="3"/>
        <v>30597.21</v>
      </c>
      <c r="J27" s="37">
        <f t="shared" si="3"/>
        <v>23192.16</v>
      </c>
      <c r="K27" s="37">
        <f t="shared" si="3"/>
        <v>450</v>
      </c>
      <c r="L27" s="37">
        <f t="shared" si="3"/>
        <v>686765.39999999991</v>
      </c>
    </row>
    <row r="28" spans="1:12" ht="21.95" customHeight="1" x14ac:dyDescent="0.3">
      <c r="B28" s="24"/>
      <c r="C28" s="38"/>
      <c r="D28" s="9"/>
      <c r="E28" s="9"/>
      <c r="F28" s="31"/>
      <c r="G28" s="38"/>
      <c r="L28" s="39"/>
    </row>
    <row r="29" spans="1:12" ht="21.95" customHeight="1" x14ac:dyDescent="0.3">
      <c r="A29" s="4"/>
      <c r="B29" s="2"/>
      <c r="C29" s="1"/>
      <c r="D29" s="25"/>
      <c r="E29" s="16"/>
      <c r="F29" s="8"/>
      <c r="G29" s="1"/>
    </row>
    <row r="30" spans="1:12" ht="21.95" customHeight="1" x14ac:dyDescent="0.35">
      <c r="A30" s="45"/>
      <c r="B30" s="26"/>
      <c r="C30" s="40"/>
      <c r="D30" s="17"/>
      <c r="E30" s="9"/>
      <c r="K30" s="29"/>
      <c r="L30" s="40"/>
    </row>
    <row r="31" spans="1:12" ht="21.95" customHeight="1" x14ac:dyDescent="0.35">
      <c r="A31" s="45"/>
      <c r="B31" s="6" t="s">
        <v>5</v>
      </c>
      <c r="C31" s="47"/>
      <c r="D31" s="17"/>
      <c r="E31" s="9"/>
      <c r="I31" s="77" t="s">
        <v>6</v>
      </c>
      <c r="J31" s="77"/>
      <c r="K31" s="77"/>
      <c r="L31" s="77"/>
    </row>
    <row r="32" spans="1:12" ht="21.95" customHeight="1" x14ac:dyDescent="0.35">
      <c r="A32" s="45"/>
      <c r="B32" s="5"/>
      <c r="C32" s="47"/>
      <c r="D32" s="17"/>
      <c r="E32" s="9"/>
      <c r="I32" s="77"/>
      <c r="J32" s="77"/>
      <c r="K32" s="77"/>
      <c r="L32" s="77"/>
    </row>
    <row r="33" spans="1:8" ht="21.95" customHeight="1" x14ac:dyDescent="0.35">
      <c r="B33" s="10"/>
      <c r="C33" s="33"/>
      <c r="D33" s="17"/>
      <c r="E33" s="17"/>
      <c r="F33" s="29"/>
      <c r="G33" s="33"/>
    </row>
    <row r="34" spans="1:8" ht="21.95" customHeight="1" x14ac:dyDescent="0.3">
      <c r="A34" s="78" t="s">
        <v>4</v>
      </c>
      <c r="B34" s="78"/>
      <c r="C34" s="3"/>
      <c r="D34" s="27"/>
      <c r="E34" s="16"/>
      <c r="F34" s="8"/>
      <c r="G34" s="3"/>
    </row>
    <row r="35" spans="1:8" ht="21.95" customHeight="1" x14ac:dyDescent="0.3">
      <c r="A35" s="46" t="s">
        <v>22</v>
      </c>
      <c r="B35" s="46"/>
      <c r="C35" s="4"/>
      <c r="D35" s="46"/>
      <c r="E35" s="46"/>
      <c r="F35" s="4"/>
      <c r="G35" s="46"/>
      <c r="H35" s="46"/>
    </row>
    <row r="36" spans="1:8" ht="21.95" customHeight="1" x14ac:dyDescent="0.3">
      <c r="A36" s="46" t="s">
        <v>23</v>
      </c>
      <c r="B36" s="46"/>
      <c r="C36" s="4"/>
      <c r="D36" s="46"/>
      <c r="E36" s="46"/>
      <c r="F36" s="4"/>
      <c r="G36" s="46"/>
    </row>
    <row r="37" spans="1:8" ht="21.95" customHeight="1" x14ac:dyDescent="0.3">
      <c r="A37" s="46" t="s">
        <v>24</v>
      </c>
      <c r="B37" s="46"/>
      <c r="C37" s="4"/>
      <c r="D37" s="46"/>
      <c r="E37" s="46"/>
      <c r="F37" s="4"/>
      <c r="G37" s="4"/>
    </row>
    <row r="38" spans="1:8" ht="39" customHeight="1" x14ac:dyDescent="0.25">
      <c r="A38" s="73" t="s">
        <v>25</v>
      </c>
      <c r="B38" s="73"/>
      <c r="C38" s="73"/>
      <c r="D38" s="73"/>
      <c r="E38" s="73"/>
      <c r="F38" s="73"/>
      <c r="G38" s="73"/>
    </row>
    <row r="39" spans="1:8" ht="21.95" customHeight="1" x14ac:dyDescent="0.25">
      <c r="A39" s="74" t="s">
        <v>19</v>
      </c>
      <c r="B39" s="74"/>
      <c r="C39" s="74"/>
      <c r="D39" s="74"/>
      <c r="E39" s="74"/>
      <c r="F39" s="74"/>
      <c r="G39" s="74"/>
    </row>
  </sheetData>
  <mergeCells count="21">
    <mergeCell ref="A38:G38"/>
    <mergeCell ref="A39:G39"/>
    <mergeCell ref="A6:L6"/>
    <mergeCell ref="D7:D8"/>
    <mergeCell ref="E7:E8"/>
    <mergeCell ref="F7:F8"/>
    <mergeCell ref="G7:G8"/>
    <mergeCell ref="I32:L32"/>
    <mergeCell ref="I31:L31"/>
    <mergeCell ref="A34:B34"/>
    <mergeCell ref="A5:L5"/>
    <mergeCell ref="K7:K8"/>
    <mergeCell ref="C27:F27"/>
    <mergeCell ref="H7:H8"/>
    <mergeCell ref="I7:I8"/>
    <mergeCell ref="J7:J8"/>
    <mergeCell ref="L7:L8"/>
    <mergeCell ref="A27:B27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2023-09-11T15:53:57Z</cp:lastPrinted>
  <dcterms:created xsi:type="dcterms:W3CDTF">2018-05-01T13:36:20Z</dcterms:created>
  <dcterms:modified xsi:type="dcterms:W3CDTF">2023-10-24T14:05:16Z</dcterms:modified>
</cp:coreProperties>
</file>